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\2025\ATRICON\"/>
    </mc:Choice>
  </mc:AlternateContent>
  <bookViews>
    <workbookView xWindow="0" yWindow="0" windowWidth="28800" windowHeight="11580" activeTab="6"/>
  </bookViews>
  <sheets>
    <sheet name="ORGÃO" sheetId="2" r:id="rId1"/>
    <sheet name="UNIDADES" sheetId="3" r:id="rId2"/>
    <sheet name="FUNÇÃO" sheetId="4" r:id="rId3"/>
    <sheet name="SUBFUNÇÃO" sheetId="5" r:id="rId4"/>
    <sheet name="PROGRAMA" sheetId="6" r:id="rId5"/>
    <sheet name="PROJETO-ATIVIDADE" sheetId="7" r:id="rId6"/>
    <sheet name="DESPESAS" sheetId="8" r:id="rId7"/>
  </sheets>
  <calcPr calcId="162913"/>
</workbook>
</file>

<file path=xl/calcChain.xml><?xml version="1.0" encoding="utf-8"?>
<calcChain xmlns="http://schemas.openxmlformats.org/spreadsheetml/2006/main">
  <c r="A159" i="7" l="1"/>
  <c r="I6" i="4"/>
  <c r="H6" i="4"/>
  <c r="F6" i="4"/>
  <c r="D6" i="4"/>
  <c r="B6" i="4"/>
  <c r="A6" i="4"/>
</calcChain>
</file>

<file path=xl/sharedStrings.xml><?xml version="1.0" encoding="utf-8"?>
<sst xmlns="http://schemas.openxmlformats.org/spreadsheetml/2006/main" count="940" uniqueCount="280">
  <si>
    <t>INTRA-ORÇ - OUTROS SERVIÇOS DE TERCEIRO-PESSOA JURIDICA</t>
  </si>
  <si>
    <t>APOSENTADORIAS DO RPPS, RESERVA REMUN. E REFORMAS DOS MILITARES</t>
  </si>
  <si>
    <t>MATERIAL DE CONSUMO</t>
  </si>
  <si>
    <t>Dotação Inicial</t>
  </si>
  <si>
    <t>Dotação Atual</t>
  </si>
  <si>
    <t>Empenhado</t>
  </si>
  <si>
    <t>Líquidado</t>
  </si>
  <si>
    <t>Pago</t>
  </si>
  <si>
    <t>Disponível</t>
  </si>
  <si>
    <r>
      <t>ÓRGÃO                      203                           TRIBUNAL DE JUSTIÇA DO ESTADO DO ACRE</t>
    </r>
    <r>
      <rPr>
        <sz val="9"/>
        <rFont val="Times New Roman"/>
        <family val="1"/>
      </rPr>
      <t/>
    </r>
  </si>
  <si>
    <r>
      <t xml:space="preserve">UNIDADE                   </t>
    </r>
    <r>
      <rPr>
        <b/>
        <sz val="9"/>
        <rFont val="Arial"/>
        <family val="2"/>
      </rPr>
      <t>001                           PRESIDÊNCIA DO TJ/AC</t>
    </r>
  </si>
  <si>
    <t>ÓRGÃO                      203                           TRIBUNAL DE JUSTIÇA DO ESTADO DO ACRE</t>
  </si>
  <si>
    <r>
      <t xml:space="preserve">UNIDADE                   </t>
    </r>
    <r>
      <rPr>
        <b/>
        <sz val="9"/>
        <rFont val="Arial"/>
        <family val="2"/>
      </rPr>
      <t>002                           DIRETORIA DE GESTÃO DE PESSOAS</t>
    </r>
  </si>
  <si>
    <r>
      <t xml:space="preserve">UNIDADE                   </t>
    </r>
    <r>
      <rPr>
        <b/>
        <sz val="9"/>
        <rFont val="Arial"/>
        <family val="2"/>
      </rPr>
      <t>003                            DIRETORIA DE GESTÃO ESTRATÉGICA</t>
    </r>
  </si>
  <si>
    <r>
      <t xml:space="preserve">UNIDADE                   </t>
    </r>
    <r>
      <rPr>
        <b/>
        <sz val="9"/>
        <rFont val="Arial"/>
        <family val="2"/>
      </rPr>
      <t>004                            DIRETORIA DE INFORMAÇÃO INSTITUCIONAL</t>
    </r>
  </si>
  <si>
    <r>
      <t xml:space="preserve">UNIDADE                   </t>
    </r>
    <r>
      <rPr>
        <b/>
        <sz val="9"/>
        <rFont val="Arial"/>
        <family val="2"/>
      </rPr>
      <t>005                             DIRETORIA DE TECNOLOGIA E INFORMAÇÃO</t>
    </r>
  </si>
  <si>
    <r>
      <t xml:space="preserve">UNIDADE                   </t>
    </r>
    <r>
      <rPr>
        <b/>
        <sz val="9"/>
        <rFont val="Arial"/>
        <family val="2"/>
      </rPr>
      <t>006                             DIRETORIA DE LOGÍSTICA</t>
    </r>
  </si>
  <si>
    <r>
      <t xml:space="preserve">UNIDADE                   </t>
    </r>
    <r>
      <rPr>
        <b/>
        <sz val="9"/>
        <rFont val="Arial"/>
        <family val="2"/>
      </rPr>
      <t>007                             ESCOLA DO PODER JUDICIÁRIO</t>
    </r>
  </si>
  <si>
    <r>
      <t xml:space="preserve">UNIDADE                   </t>
    </r>
    <r>
      <rPr>
        <b/>
        <sz val="9"/>
        <rFont val="Arial"/>
        <family val="2"/>
      </rPr>
      <t>008                              DIRETORIA REGIONAL DO VALE DO ACRE</t>
    </r>
  </si>
  <si>
    <r>
      <t xml:space="preserve">UNIDADE                   </t>
    </r>
    <r>
      <rPr>
        <b/>
        <sz val="9"/>
        <rFont val="Arial"/>
        <family val="2"/>
      </rPr>
      <t>009                                1º GRAU DE JURISDIÇÃO</t>
    </r>
  </si>
  <si>
    <r>
      <t>UNIDADE                   617</t>
    </r>
    <r>
      <rPr>
        <b/>
        <sz val="9"/>
        <rFont val="Arial"/>
        <family val="2"/>
      </rPr>
      <t xml:space="preserve">                              FUNDO ESPECIAL DO PODER JUDICIÁRIO - FUNEJ</t>
    </r>
  </si>
  <si>
    <r>
      <t>UNIDADE                   631</t>
    </r>
    <r>
      <rPr>
        <b/>
        <sz val="9"/>
        <rFont val="Arial"/>
        <family val="2"/>
      </rPr>
      <t xml:space="preserve">                               FUNDO ESPECIAL DE COMPENSAÇÃO - FECOM</t>
    </r>
  </si>
  <si>
    <r>
      <t>UNIDADE                   633</t>
    </r>
    <r>
      <rPr>
        <b/>
        <sz val="9"/>
        <rFont val="Arial"/>
        <family val="2"/>
      </rPr>
      <t xml:space="preserve">                                FUNDO ESTADUAL DE SEGURANÇA DOS MAGISTRADOS - FUNSEG</t>
    </r>
  </si>
  <si>
    <r>
      <t>UNIDADE                   641</t>
    </r>
    <r>
      <rPr>
        <b/>
        <sz val="9"/>
        <rFont val="Arial"/>
        <family val="2"/>
      </rPr>
      <t xml:space="preserve">                                 FUNDO ESPECIAL REGISTRAL DE REG FUNDIARIA INTERESSE SOCIAL</t>
    </r>
  </si>
  <si>
    <r>
      <t xml:space="preserve">FUNÇAO                  </t>
    </r>
    <r>
      <rPr>
        <b/>
        <sz val="10"/>
        <rFont val="Arial"/>
        <family val="2"/>
      </rPr>
      <t>02      -        JUDICIÁRIA</t>
    </r>
  </si>
  <si>
    <r>
      <t xml:space="preserve">FUNÇAO                  </t>
    </r>
    <r>
      <rPr>
        <b/>
        <sz val="10"/>
        <rFont val="Arial"/>
        <family val="2"/>
      </rPr>
      <t>09      -        PREVIDÊNCIA SOCIAL</t>
    </r>
  </si>
  <si>
    <r>
      <t xml:space="preserve">SUBFUNÇAO                  </t>
    </r>
    <r>
      <rPr>
        <b/>
        <sz val="10"/>
        <rFont val="Arial"/>
        <family val="2"/>
      </rPr>
      <t>061      -        AÇÃO JUDICIÁRIA</t>
    </r>
  </si>
  <si>
    <r>
      <t xml:space="preserve">SUBFUNÇAO                  </t>
    </r>
    <r>
      <rPr>
        <b/>
        <sz val="10"/>
        <rFont val="Arial"/>
        <family val="2"/>
      </rPr>
      <t>122      -        ADMINISTRAÇÃO GERAL</t>
    </r>
  </si>
  <si>
    <r>
      <t>SUBFUNÇAO                 126</t>
    </r>
    <r>
      <rPr>
        <b/>
        <sz val="10"/>
        <rFont val="Arial"/>
        <family val="2"/>
      </rPr>
      <t xml:space="preserve">      -        TECNOLOGIA DA INFORMAÇÃO</t>
    </r>
  </si>
  <si>
    <r>
      <t xml:space="preserve">SUBFUNÇAO                  </t>
    </r>
    <r>
      <rPr>
        <b/>
        <sz val="10"/>
        <rFont val="Arial"/>
        <family val="2"/>
      </rPr>
      <t>128      -        FORMAÇÃO DE RECURSOS HUMANOS</t>
    </r>
  </si>
  <si>
    <r>
      <t xml:space="preserve">SUBFUNÇAO                  </t>
    </r>
    <r>
      <rPr>
        <b/>
        <sz val="10"/>
        <rFont val="Arial"/>
        <family val="2"/>
      </rPr>
      <t>131      -        COMUNICAÇÃO SOCIAL</t>
    </r>
  </si>
  <si>
    <r>
      <t>SUBFUNÇAO                 301</t>
    </r>
    <r>
      <rPr>
        <b/>
        <sz val="10"/>
        <rFont val="Arial"/>
        <family val="2"/>
      </rPr>
      <t xml:space="preserve">      -        ATENÇÃO BÁSICA</t>
    </r>
  </si>
  <si>
    <r>
      <t xml:space="preserve">SUBFUNÇAO                  </t>
    </r>
    <r>
      <rPr>
        <b/>
        <sz val="10"/>
        <rFont val="Arial"/>
        <family val="2"/>
      </rPr>
      <t>272      -        PREVIDÊNCIA DO REGIME ESTATUTÁRIO</t>
    </r>
  </si>
  <si>
    <r>
      <t>ATIVIDADE                  2293.</t>
    </r>
    <r>
      <rPr>
        <b/>
        <sz val="10"/>
        <rFont val="Arial"/>
        <family val="2"/>
      </rPr>
      <t>2259.0000      -       CUSTEIO DE INATIVOS E PENSIONISTAS DO TRIBUNAL DE JUSTIÇA</t>
    </r>
  </si>
  <si>
    <t>TRIBUNAL DE JUSTIÇA DO ESTADO DO ACRE</t>
  </si>
  <si>
    <t/>
  </si>
  <si>
    <t xml:space="preserve">Página 1 de </t>
  </si>
  <si>
    <t>2</t>
  </si>
  <si>
    <t>Rubrica</t>
  </si>
  <si>
    <t>Descrição</t>
  </si>
  <si>
    <t>Orçado</t>
  </si>
  <si>
    <t>Atualizado</t>
  </si>
  <si>
    <t>Liquidado</t>
  </si>
  <si>
    <t>3.1.90.01</t>
  </si>
  <si>
    <t>3.1.90.03</t>
  </si>
  <si>
    <t>3.1.90.04</t>
  </si>
  <si>
    <t>CONTRATACAO POR TEMPO DETERMINADO</t>
  </si>
  <si>
    <t>3.1.90.07</t>
  </si>
  <si>
    <t>CONTRIBUICAO A ENTIDADES FECHADAS DE PREVIDENCIA</t>
  </si>
  <si>
    <t>3.1.90.11</t>
  </si>
  <si>
    <t>VENCIMENTOS E VANTAGENS FIXAS - PESSOAL CIVIL</t>
  </si>
  <si>
    <t>3.1.90.13</t>
  </si>
  <si>
    <t>OBRIGAÇÕES PATRONAIS</t>
  </si>
  <si>
    <t>3.1.90.16</t>
  </si>
  <si>
    <t>OUTRAS DESPESAS VARIÁVEIS - PESSOAL CIVIL</t>
  </si>
  <si>
    <t>3.1.90.91</t>
  </si>
  <si>
    <t>SENTENÇAS JUDICIAIS</t>
  </si>
  <si>
    <t>3.1.90.92</t>
  </si>
  <si>
    <t>3.1.90.94</t>
  </si>
  <si>
    <t>INDENIZACOES TRABALHISTAS</t>
  </si>
  <si>
    <t>3.1.90.96</t>
  </si>
  <si>
    <t>RESSARCIMENTO DE DESPESAS  DE PESSOAL REQUISITADO</t>
  </si>
  <si>
    <t>2.000,00</t>
  </si>
  <si>
    <t>0,00</t>
  </si>
  <si>
    <t>3.1.91.13</t>
  </si>
  <si>
    <t>CONTRIBUIÇÕES PATRONAIS</t>
  </si>
  <si>
    <t>1.000,00</t>
  </si>
  <si>
    <t>3.3.50.41</t>
  </si>
  <si>
    <t>CONTRIBUIÇÕES</t>
  </si>
  <si>
    <t>60.000,00</t>
  </si>
  <si>
    <t>3.3.90.04</t>
  </si>
  <si>
    <t>CONTRATACAO POR TEMPO DETERMINADO PESSOAL CIVIL</t>
  </si>
  <si>
    <t>3.3.90.08</t>
  </si>
  <si>
    <t>OUTROS BENEFICIOS ASSISTENCIAIS</t>
  </si>
  <si>
    <t>3.3.90.14</t>
  </si>
  <si>
    <t>DIARIAS - PESSOAL CIVIL</t>
  </si>
  <si>
    <t>3.3.90.20</t>
  </si>
  <si>
    <t>AUXILIO FINANCEIRO A PESQUISADORES</t>
  </si>
  <si>
    <t>3.3.90.30</t>
  </si>
  <si>
    <t>3.3.90.31</t>
  </si>
  <si>
    <t>PREMIACOES CULTURAIS,  ARTISTICAS,  CIENTIFICAS,  DESPORTIVAS  E OUTRAS</t>
  </si>
  <si>
    <t>50.000,00</t>
  </si>
  <si>
    <t>100.000,00</t>
  </si>
  <si>
    <t>3.3.90.33</t>
  </si>
  <si>
    <t>PASSAGENS E DESPESAS COM LOCOMOCAO</t>
  </si>
  <si>
    <t>3.3.90.35</t>
  </si>
  <si>
    <t>SERVICOS DE CONSULTORIA</t>
  </si>
  <si>
    <t>500.000,00</t>
  </si>
  <si>
    <t xml:space="preserve">Página 2 de </t>
  </si>
  <si>
    <t>3.3.90.36</t>
  </si>
  <si>
    <t>OUTROS SERVICOS DE TERCEIROS - PESSOA FISICA</t>
  </si>
  <si>
    <t>3.3.90.37</t>
  </si>
  <si>
    <t>LOCACAO DE MAO-DE-OBRA</t>
  </si>
  <si>
    <t>3.3.90.39</t>
  </si>
  <si>
    <t>OUTROS SERVICOS DE TERCEIROS-PESSOA JURIDICA</t>
  </si>
  <si>
    <t>3.3.90.40</t>
  </si>
  <si>
    <t xml:space="preserve">SERVIÇOS DE TECNOLOGIA DA INFORMAÇÃO E COMUNICAÇÃO - PJ </t>
  </si>
  <si>
    <t>3.3.90.41</t>
  </si>
  <si>
    <t>3.3.90.46</t>
  </si>
  <si>
    <t>AUXILIO-ALIMENTACAO</t>
  </si>
  <si>
    <t>3.3.90.47</t>
  </si>
  <si>
    <t>OBRIGACOES TRIBUTÁRIAS E CONTRIBUTIVAS</t>
  </si>
  <si>
    <t>3.3.90.49</t>
  </si>
  <si>
    <t>AUXILIO-TRANSPORTE</t>
  </si>
  <si>
    <t>3.3.90.92</t>
  </si>
  <si>
    <t>DESPESAS DE EXERCICIOS ANTERIORES</t>
  </si>
  <si>
    <t>3.3.90.93</t>
  </si>
  <si>
    <t>3.3.91.39</t>
  </si>
  <si>
    <t>120.000,00</t>
  </si>
  <si>
    <t>4.4.90.30</t>
  </si>
  <si>
    <t>250.000,00</t>
  </si>
  <si>
    <t>4.4.90.40</t>
  </si>
  <si>
    <t>4.4.90.51</t>
  </si>
  <si>
    <t>4.4.90.52</t>
  </si>
  <si>
    <t>EQUIPAMENTOS E MATERIAL PERMANENTE</t>
  </si>
  <si>
    <t>4.4.90.93</t>
  </si>
  <si>
    <t>INDENIZACOES E RESTITUICOES</t>
  </si>
  <si>
    <t>Total</t>
  </si>
  <si>
    <t>Total para os registros selecionados</t>
  </si>
  <si>
    <t>664.338.271,91</t>
  </si>
  <si>
    <t>808.246.150,43</t>
  </si>
  <si>
    <t>474.667.259,10</t>
  </si>
  <si>
    <t>435.872.130,61</t>
  </si>
  <si>
    <t>435.389.161,12</t>
  </si>
  <si>
    <t>EXERCÍCIO 2023</t>
  </si>
  <si>
    <t>Competência: 2023/12 - Administração: Consolidada - Recurso: Todos - Destinação: Todas</t>
  </si>
  <si>
    <t>49.584.096,96</t>
  </si>
  <si>
    <t>56.818.748,38</t>
  </si>
  <si>
    <t>56.818.747,66</t>
  </si>
  <si>
    <t>48.588.973,84</t>
  </si>
  <si>
    <t>PENSOES</t>
  </si>
  <si>
    <t>26.814.366,38</t>
  </si>
  <si>
    <t>27.787.026,26</t>
  </si>
  <si>
    <t>21.823.198,51</t>
  </si>
  <si>
    <t>14.364.868,81</t>
  </si>
  <si>
    <t>2.500.000,00</t>
  </si>
  <si>
    <t>2.496.887,76</t>
  </si>
  <si>
    <t>2.453.887,76</t>
  </si>
  <si>
    <t>263.969,10</t>
  </si>
  <si>
    <t>198.534,10</t>
  </si>
  <si>
    <t>234.827.746,69</t>
  </si>
  <si>
    <t>214.257.080,81</t>
  </si>
  <si>
    <t>213.261.134,00</t>
  </si>
  <si>
    <t>204.913.065,17</t>
  </si>
  <si>
    <t>12.482.379,31</t>
  </si>
  <si>
    <t>3.880.306,10</t>
  </si>
  <si>
    <t>3.603.119,21</t>
  </si>
  <si>
    <t>3.303.119,21</t>
  </si>
  <si>
    <t>9.310.172,20</t>
  </si>
  <si>
    <t>22.320.392,61</t>
  </si>
  <si>
    <t>21.138.736,20</t>
  </si>
  <si>
    <t>12.220.305,16</t>
  </si>
  <si>
    <t>257.780,40</t>
  </si>
  <si>
    <t>5.002.000,00</t>
  </si>
  <si>
    <t>10.976.918,47</t>
  </si>
  <si>
    <t>10.908.086,95</t>
  </si>
  <si>
    <t>2.363.820,16</t>
  </si>
  <si>
    <t>2.718.820,16</t>
  </si>
  <si>
    <t>2.658.419,88</t>
  </si>
  <si>
    <t>2.649.433,21</t>
  </si>
  <si>
    <t>3.000,00</t>
  </si>
  <si>
    <t>25.907.774,06</t>
  </si>
  <si>
    <t>21.159.352,91</t>
  </si>
  <si>
    <t>3.3.50.20</t>
  </si>
  <si>
    <t>AUXÍLIO FINANCEIRO A PESQUISADORES</t>
  </si>
  <si>
    <t>1.000.000,00</t>
  </si>
  <si>
    <t>CONTRIBUICOES</t>
  </si>
  <si>
    <t>80.000,00</t>
  </si>
  <si>
    <t>68.200,00</t>
  </si>
  <si>
    <t>34.760,00</t>
  </si>
  <si>
    <t>30.360,00</t>
  </si>
  <si>
    <t>176.066,45</t>
  </si>
  <si>
    <t>72.518,23</t>
  </si>
  <si>
    <t>1.007.500,00</t>
  </si>
  <si>
    <t>1.750.849,73</t>
  </si>
  <si>
    <t>1.641.507,86</t>
  </si>
  <si>
    <t>4.179.182,42</t>
  </si>
  <si>
    <t>6.741.374,94</t>
  </si>
  <si>
    <t>2.666.854,36</t>
  </si>
  <si>
    <t>1.975.447,25</t>
  </si>
  <si>
    <t>1.974.567,25</t>
  </si>
  <si>
    <t>502.200,00</t>
  </si>
  <si>
    <t>23.071,00</t>
  </si>
  <si>
    <t>902.051,50</t>
  </si>
  <si>
    <t>2.319.826,27</t>
  </si>
  <si>
    <t>1.496.474,12</t>
  </si>
  <si>
    <t>1.299.084,70</t>
  </si>
  <si>
    <t>45.397,27</t>
  </si>
  <si>
    <t>35.397,27</t>
  </si>
  <si>
    <t>2.488.887,22</t>
  </si>
  <si>
    <t>2.334.014,17</t>
  </si>
  <si>
    <t>1.617.623,23</t>
  </si>
  <si>
    <t>1.570.538,81</t>
  </si>
  <si>
    <t>8.895.943,21</t>
  </si>
  <si>
    <t>13.711.411,03</t>
  </si>
  <si>
    <t>6.318.968,18</t>
  </si>
  <si>
    <t>4.753.798,59</t>
  </si>
  <si>
    <t>22.697.598,08</t>
  </si>
  <si>
    <t>23.377.966,31</t>
  </si>
  <si>
    <t>10.512.438,44</t>
  </si>
  <si>
    <t>6.950.264,35</t>
  </si>
  <si>
    <t>21.880.321,59</t>
  </si>
  <si>
    <t>19.646.451,53</t>
  </si>
  <si>
    <t>15.481.749,56</t>
  </si>
  <si>
    <t>10.793.075,75</t>
  </si>
  <si>
    <t>2.496.088,22</t>
  </si>
  <si>
    <t>346.088,22</t>
  </si>
  <si>
    <t>147.556,62</t>
  </si>
  <si>
    <t>7.851.923,36</t>
  </si>
  <si>
    <t>15.630.928,57</t>
  </si>
  <si>
    <t>15.240.718,81</t>
  </si>
  <si>
    <t>515.476,46</t>
  </si>
  <si>
    <t>156.656,60</t>
  </si>
  <si>
    <t>153.656,60</t>
  </si>
  <si>
    <t>170.000,00</t>
  </si>
  <si>
    <t>181.428,85</t>
  </si>
  <si>
    <t>7.305.772,37</t>
  </si>
  <si>
    <t>6.974.828,45</t>
  </si>
  <si>
    <t>6.714.587,17</t>
  </si>
  <si>
    <t>26.403.505,36</t>
  </si>
  <si>
    <t>31.382.701,73</t>
  </si>
  <si>
    <t>30.468.646,08</t>
  </si>
  <si>
    <t>30.459.761,58</t>
  </si>
  <si>
    <t>96.000,00</t>
  </si>
  <si>
    <t>146.000,00</t>
  </si>
  <si>
    <t>110.000,00</t>
  </si>
  <si>
    <t>87.420,00</t>
  </si>
  <si>
    <t>550.000,00</t>
  </si>
  <si>
    <t>4.4.90.36</t>
  </si>
  <si>
    <t>9.594.234,64</t>
  </si>
  <si>
    <t>8.235.688,12</t>
  </si>
  <si>
    <t>1.129.963,16</t>
  </si>
  <si>
    <t>OBRAS E INSTALACOES</t>
  </si>
  <si>
    <t>2.004.005,00</t>
  </si>
  <si>
    <t>9.377.113,64</t>
  </si>
  <si>
    <t>7.553.829,23</t>
  </si>
  <si>
    <t>2.494.235,24</t>
  </si>
  <si>
    <t>17.456.509,99</t>
  </si>
  <si>
    <t>20.765.212,91</t>
  </si>
  <si>
    <t>13.452.991,26</t>
  </si>
  <si>
    <t>3.762.559,00</t>
  </si>
  <si>
    <t>4.4.90.92</t>
  </si>
  <si>
    <t>79.817,81</t>
  </si>
  <si>
    <t>2.193.617,90</t>
  </si>
  <si>
    <t>1.038.085,08</t>
  </si>
  <si>
    <t>461.851.561,37</t>
  </si>
  <si>
    <t>537.878.700,70</t>
  </si>
  <si>
    <t>478.863.649,47</t>
  </si>
  <si>
    <t>411.889.135,15</t>
  </si>
  <si>
    <t>411.865.983,98</t>
  </si>
  <si>
    <r>
      <t>ATIVIDADE                  2282.</t>
    </r>
    <r>
      <rPr>
        <b/>
        <sz val="10"/>
        <rFont val="Arial"/>
        <family val="2"/>
      </rPr>
      <t>4463.0000      -       MANUTENÇÃO DAS ATIVIDADES DO FUNDO ESPECIAL REGISTRAL DE REG. FUNDIÁRIA DE INTERESSE SOCIAL - FERRFIS</t>
    </r>
  </si>
  <si>
    <r>
      <t>ATIVIDADE                  2282.</t>
    </r>
    <r>
      <rPr>
        <b/>
        <sz val="10"/>
        <rFont val="Arial"/>
        <family val="2"/>
      </rPr>
      <t>2908.0000      -       MANUTENÇÃO DAS ATIVIDADES DO FUNDO ESTATUAL DOS MAGISTRADOS</t>
    </r>
  </si>
  <si>
    <r>
      <t>ATIVIDADE                  2282.</t>
    </r>
    <r>
      <rPr>
        <b/>
        <sz val="10"/>
        <rFont val="Arial"/>
        <family val="2"/>
      </rPr>
      <t>2645.0000      -       MANUTENÇÃO DAS ATIVIDADES DO FUNDO ESPECIAL DE COMPEMSAÇÃO</t>
    </r>
  </si>
  <si>
    <r>
      <t>ATIVIDADE                  2282.</t>
    </r>
    <r>
      <rPr>
        <b/>
        <sz val="10"/>
        <rFont val="Arial"/>
        <family val="2"/>
      </rPr>
      <t>2643.0000      -       MANUTENÇÃO DAS ATIVIDADES DO FUNDO ESPECIAL DO PODER JUDICIÁRIO</t>
    </r>
  </si>
  <si>
    <r>
      <t>ATIVIDADE                  2282.</t>
    </r>
    <r>
      <rPr>
        <b/>
        <sz val="10"/>
        <rFont val="Arial"/>
        <family val="2"/>
      </rPr>
      <t>4165.0000      -       PLANO ESTRATÉGICO DE CAPACITAÇÃO - 1º GRAU</t>
    </r>
  </si>
  <si>
    <r>
      <t>ATIVIDADE                  2282.</t>
    </r>
    <r>
      <rPr>
        <b/>
        <sz val="10"/>
        <rFont val="Arial"/>
        <family val="2"/>
      </rPr>
      <t>4165.0000      -       MODERNIZAÇÃO E EXPANSÃO DA INFRAESTRUTURA TECNOLOGICA DO 1º GRAU</t>
    </r>
  </si>
  <si>
    <r>
      <t>ATIVIDADE                  2282.</t>
    </r>
    <r>
      <rPr>
        <b/>
        <sz val="10"/>
        <rFont val="Arial"/>
        <family val="2"/>
      </rPr>
      <t>4163.0000      -       GESTÃO ADMINISTRATIVA DO TRIBUNAL DO 1º GRAU</t>
    </r>
  </si>
  <si>
    <r>
      <t>ATIVIDADE                  2282.</t>
    </r>
    <r>
      <rPr>
        <b/>
        <sz val="10"/>
        <rFont val="Arial"/>
        <family val="2"/>
      </rPr>
      <t>4162.0000      -       CONSTRUÇÃO DOS PRÉDIOS DA CIDADE DA JUSTIÇA TJ/AC</t>
    </r>
  </si>
  <si>
    <r>
      <t>ATIVIDADE                  2282.</t>
    </r>
    <r>
      <rPr>
        <b/>
        <sz val="10"/>
        <rFont val="Arial"/>
        <family val="2"/>
      </rPr>
      <t>4162.0000      -       PLANO DE OBRAS, CONSTRUÇÃO, AMPLIAÇÃO E REFORMA DOS PRÉDIOS DO TJ - 1º GRAU</t>
    </r>
  </si>
  <si>
    <r>
      <t>ATIVIDADE                  2282.</t>
    </r>
    <r>
      <rPr>
        <b/>
        <sz val="10"/>
        <rFont val="Arial"/>
        <family val="2"/>
      </rPr>
      <t>4161.0000      -       CUSTEIO COM A FOLHA DE PAGAMENTO - 1º GRAU DE JURISDIÇÃO</t>
    </r>
  </si>
  <si>
    <r>
      <t>ATIVIDADE                  2282.</t>
    </r>
    <r>
      <rPr>
        <b/>
        <sz val="10"/>
        <rFont val="Arial"/>
        <family val="2"/>
      </rPr>
      <t>2171.0000      -       GESTÃO ADMINISTRATIVA DO TRIBUNAL DE JUSTIÇA/AC - DRVAC/DRVJU</t>
    </r>
  </si>
  <si>
    <r>
      <t>ATIVIDADE                  2282.</t>
    </r>
    <r>
      <rPr>
        <b/>
        <sz val="10"/>
        <rFont val="Arial"/>
        <family val="2"/>
      </rPr>
      <t>2170.0000      -       PROGRAMA DE FORMAÇÃO CONTINUADA</t>
    </r>
  </si>
  <si>
    <r>
      <t>ATIVIDADE                  2282.</t>
    </r>
    <r>
      <rPr>
        <b/>
        <sz val="10"/>
        <rFont val="Arial"/>
        <family val="2"/>
      </rPr>
      <t>2170.0000      -       PROGRAMA DE PÓS-GRADUAÇÃO</t>
    </r>
  </si>
  <si>
    <r>
      <t>ATIVIDADE                  2282.</t>
    </r>
    <r>
      <rPr>
        <b/>
        <sz val="10"/>
        <rFont val="Arial"/>
        <family val="2"/>
      </rPr>
      <t>2170.0000      -       PLANO ESTRATÉGICO DE CAPACITAÇÃO</t>
    </r>
  </si>
  <si>
    <r>
      <t>ATIVIDADE                  2282.</t>
    </r>
    <r>
      <rPr>
        <b/>
        <sz val="10"/>
        <rFont val="Arial"/>
        <family val="2"/>
      </rPr>
      <t>2169.0000      -       GESTÃO ADMINISTRATIVA DO TRIBUNAL DE JUSTIÇA/AC</t>
    </r>
  </si>
  <si>
    <r>
      <t>ATIVIDADE                  2282.</t>
    </r>
    <r>
      <rPr>
        <b/>
        <sz val="10"/>
        <rFont val="Arial"/>
        <family val="2"/>
      </rPr>
      <t>1907.0000      -       CONSTRUÇÃO, AMPLIAÇÃO E REFORMAS DOS PRÉDIOS DO TJ/AC</t>
    </r>
  </si>
  <si>
    <r>
      <t>ATIVIDADE                  2282.</t>
    </r>
    <r>
      <rPr>
        <b/>
        <sz val="10"/>
        <rFont val="Arial"/>
        <family val="2"/>
      </rPr>
      <t>1907.0000      -       PLANO DE OBRAS</t>
    </r>
  </si>
  <si>
    <r>
      <t>ATIVIDADE                  2282.</t>
    </r>
    <r>
      <rPr>
        <b/>
        <sz val="10"/>
        <rFont val="Arial"/>
        <family val="2"/>
      </rPr>
      <t>2168.0002      -       MANUTENÇÃO DA INFRAESTRUTURA TECNOLOGICA</t>
    </r>
  </si>
  <si>
    <r>
      <t>ATIVIDADE                  2282.</t>
    </r>
    <r>
      <rPr>
        <b/>
        <sz val="10"/>
        <rFont val="Arial"/>
        <family val="2"/>
      </rPr>
      <t>2168.0001      -       MODERNIZAÇÃO E EXPANSÃO DA INFRAESTRUTURA TECNOLOGICA E DE SEGURANÇA</t>
    </r>
  </si>
  <si>
    <r>
      <t>ATIVIDADE                  2282.</t>
    </r>
    <r>
      <rPr>
        <b/>
        <sz val="10"/>
        <rFont val="Arial"/>
        <family val="2"/>
      </rPr>
      <t>2168.0000      -       PLANO ESTRATEGICO DE TECNOLGIA DA INFORMAÇÃO</t>
    </r>
  </si>
  <si>
    <r>
      <t>ATIVIDADE                  2282.</t>
    </r>
    <r>
      <rPr>
        <b/>
        <sz val="10"/>
        <rFont val="Arial"/>
        <family val="2"/>
      </rPr>
      <t>2167.0000      -       PESQUISA INSTITUCIONAL</t>
    </r>
  </si>
  <si>
    <r>
      <t>ATIVIDADE                  2282.</t>
    </r>
    <r>
      <rPr>
        <b/>
        <sz val="10"/>
        <rFont val="Arial"/>
        <family val="2"/>
      </rPr>
      <t>2167.0002      -       COMUNICAÇÃO E DIVULGAÇÃO INSTITUCIONAL DO TJ/AC</t>
    </r>
  </si>
  <si>
    <r>
      <t>ATIVIDADE                  2282.</t>
    </r>
    <r>
      <rPr>
        <b/>
        <sz val="10"/>
        <rFont val="Arial"/>
        <family val="2"/>
      </rPr>
      <t>2161.0001      -       MANUTENÇÃO DAS AÇÕES DO PROJETO CIDADÃO</t>
    </r>
  </si>
  <si>
    <r>
      <t>ATIVIDADE                  2282.</t>
    </r>
    <r>
      <rPr>
        <b/>
        <sz val="10"/>
        <rFont val="Arial"/>
        <family val="2"/>
      </rPr>
      <t>2161.0002      -       MANUTENÇÃO DAS AÇÕES DO PROGRAMA JUSTIÇA COMUNITÁRIA/GMF</t>
    </r>
  </si>
  <si>
    <r>
      <t>ATIVIDADE                  2282.</t>
    </r>
    <r>
      <rPr>
        <b/>
        <sz val="10"/>
        <rFont val="Arial"/>
        <family val="2"/>
      </rPr>
      <t>2163.0000      -       CUSTEIO COM FOLHA DE PAGAMENTO DO TJAC</t>
    </r>
  </si>
  <si>
    <r>
      <t xml:space="preserve">PROJETO                  </t>
    </r>
    <r>
      <rPr>
        <b/>
        <sz val="10"/>
        <rFont val="Arial"/>
        <family val="2"/>
      </rPr>
      <t>2282.2161.0000      -       MANUTENÇÃO DOS PROGRAMAS SOCIAIS E AMBIENTAIS</t>
    </r>
  </si>
  <si>
    <r>
      <t>ATIVIDADE                  2282.</t>
    </r>
    <r>
      <rPr>
        <b/>
        <sz val="10"/>
        <rFont val="Arial"/>
        <family val="2"/>
      </rPr>
      <t>2172.0000      -       GESTÃO ADMINISTRATIVA DO TRIBUNAL DE JUSTIÇA/AC/DIPES</t>
    </r>
  </si>
  <si>
    <r>
      <t>ATIVIDADE                  2282.</t>
    </r>
    <r>
      <rPr>
        <b/>
        <sz val="10"/>
        <rFont val="Arial"/>
        <family val="2"/>
      </rPr>
      <t>2165.0000      -       PROGRAMA QUALIDADE DE VIDA</t>
    </r>
  </si>
  <si>
    <r>
      <t>ATIVIDADE                  2282.</t>
    </r>
    <r>
      <rPr>
        <b/>
        <sz val="10"/>
        <rFont val="Arial"/>
        <family val="2"/>
      </rPr>
      <t>2166.0000      -       MODERNIZAÇÃO E DESENVOLVIMENTO INSTITUCIONAL</t>
    </r>
  </si>
  <si>
    <r>
      <t>ATIVIDADE                  2282.</t>
    </r>
    <r>
      <rPr>
        <b/>
        <sz val="10"/>
        <rFont val="Arial"/>
        <family val="2"/>
      </rPr>
      <t>2167.0000      -       PLANO ESTRATEGICO DE COMUNICAÇÃO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</si>
</sst>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0"/>
      <color rgb="FF000000"/>
      <name val="Times New Roman"/>
      <charset val="204"/>
    </font>
    <font>
      <b/>
      <sz val="7"/>
      <color rgb="FF000000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b/>
      <sz val="7"/>
      <name val="Arial"/>
      <family val="2"/>
    </font>
    <font>
      <sz val="9"/>
      <name val="Times New Roman"/>
      <charset val="204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color indexed="8"/>
      <name val="SansSerif"/>
    </font>
    <font>
      <sz val="10"/>
      <color indexed="10"/>
      <name val="SansSerif"/>
    </font>
    <font>
      <b/>
      <sz val="7"/>
      <color indexed="8"/>
      <name val="Arial"/>
    </font>
    <font>
      <sz val="7"/>
      <color indexed="8"/>
      <name val="Arial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92">
    <xf numFmtId="0" fontId="0" fillId="0" borderId="0" xfId="0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vertical="center" wrapTex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0" fontId="11" fillId="5" borderId="0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right" vertical="top" shrinkToFit="1"/>
    </xf>
    <xf numFmtId="4" fontId="1" fillId="0" borderId="6" xfId="0" applyNumberFormat="1" applyFont="1" applyFill="1" applyBorder="1" applyAlignment="1">
      <alignment horizontal="right" vertical="center" shrinkToFit="1"/>
    </xf>
    <xf numFmtId="2" fontId="1" fillId="0" borderId="6" xfId="0" applyNumberFormat="1" applyFont="1" applyFill="1" applyBorder="1" applyAlignment="1">
      <alignment horizontal="right" vertical="center" shrinkToFit="1"/>
    </xf>
    <xf numFmtId="0" fontId="0" fillId="5" borderId="0" xfId="0" applyFill="1" applyBorder="1" applyAlignment="1">
      <alignment horizontal="left" vertical="top"/>
    </xf>
    <xf numFmtId="0" fontId="0" fillId="5" borderId="0" xfId="0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 vertical="top"/>
    </xf>
    <xf numFmtId="0" fontId="0" fillId="5" borderId="0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vertical="top" wrapText="1"/>
    </xf>
    <xf numFmtId="0" fontId="6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right" vertical="center" shrinkToFit="1"/>
    </xf>
    <xf numFmtId="4" fontId="7" fillId="0" borderId="0" xfId="0" applyNumberFormat="1" applyFont="1" applyFill="1" applyBorder="1" applyAlignment="1">
      <alignment horizontal="right" vertical="center" shrinkToFit="1"/>
    </xf>
    <xf numFmtId="4" fontId="1" fillId="0" borderId="6" xfId="0" applyNumberFormat="1" applyFont="1" applyFill="1" applyBorder="1" applyAlignment="1">
      <alignment horizontal="right" vertical="center" shrinkToFit="1"/>
    </xf>
    <xf numFmtId="4" fontId="1" fillId="0" borderId="6" xfId="0" applyNumberFormat="1" applyFont="1" applyFill="1" applyBorder="1" applyAlignment="1">
      <alignment horizontal="right" vertical="top" shrinkToFit="1"/>
    </xf>
    <xf numFmtId="4" fontId="7" fillId="0" borderId="6" xfId="0" applyNumberFormat="1" applyFont="1" applyFill="1" applyBorder="1" applyAlignment="1">
      <alignment horizontal="right" vertical="center" shrinkToFit="1"/>
    </xf>
    <xf numFmtId="0" fontId="13" fillId="0" borderId="6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 applyProtection="1">
      <alignment horizontal="left" vertical="top" wrapText="1"/>
    </xf>
    <xf numFmtId="0" fontId="16" fillId="6" borderId="18" xfId="0" applyFont="1" applyFill="1" applyBorder="1" applyAlignment="1" applyProtection="1">
      <alignment horizontal="right" vertical="center" wrapText="1"/>
    </xf>
    <xf numFmtId="0" fontId="17" fillId="6" borderId="0" xfId="0" applyFont="1" applyFill="1" applyBorder="1" applyAlignment="1" applyProtection="1">
      <alignment horizontal="right" vertical="top" wrapText="1"/>
    </xf>
    <xf numFmtId="4" fontId="1" fillId="0" borderId="6" xfId="0" applyNumberFormat="1" applyFont="1" applyFill="1" applyBorder="1" applyAlignment="1">
      <alignment vertical="top" shrinkToFit="1"/>
    </xf>
    <xf numFmtId="4" fontId="7" fillId="0" borderId="6" xfId="0" applyNumberFormat="1" applyFont="1" applyFill="1" applyBorder="1" applyAlignment="1">
      <alignment vertical="center" shrinkToFit="1"/>
    </xf>
    <xf numFmtId="0" fontId="22" fillId="6" borderId="18" xfId="0" applyFont="1" applyFill="1" applyBorder="1" applyAlignment="1" applyProtection="1">
      <alignment horizontal="left" vertical="center" wrapText="1"/>
    </xf>
    <xf numFmtId="0" fontId="22" fillId="6" borderId="18" xfId="0" applyFont="1" applyFill="1" applyBorder="1" applyAlignment="1" applyProtection="1">
      <alignment horizontal="right" vertical="center" wrapText="1"/>
    </xf>
    <xf numFmtId="0" fontId="23" fillId="6" borderId="0" xfId="0" applyFont="1" applyFill="1" applyBorder="1" applyAlignment="1" applyProtection="1">
      <alignment horizontal="right" vertical="top" wrapText="1"/>
    </xf>
    <xf numFmtId="0" fontId="23" fillId="6" borderId="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center" vertical="top" wrapText="1"/>
    </xf>
    <xf numFmtId="4" fontId="8" fillId="0" borderId="8" xfId="0" applyNumberFormat="1" applyFont="1" applyFill="1" applyBorder="1" applyAlignment="1">
      <alignment horizontal="right" vertical="center" shrinkToFit="1"/>
    </xf>
    <xf numFmtId="4" fontId="8" fillId="0" borderId="9" xfId="0" applyNumberFormat="1" applyFont="1" applyFill="1" applyBorder="1" applyAlignment="1">
      <alignment horizontal="right" vertical="center" shrinkToFit="1"/>
    </xf>
    <xf numFmtId="4" fontId="8" fillId="0" borderId="3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0" fontId="9" fillId="4" borderId="2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right" vertical="center" shrinkToFit="1"/>
    </xf>
    <xf numFmtId="2" fontId="1" fillId="0" borderId="6" xfId="0" applyNumberFormat="1" applyFont="1" applyFill="1" applyBorder="1" applyAlignment="1">
      <alignment horizontal="right" vertical="center" shrinkToFi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right" vertical="center" shrinkToFit="1"/>
    </xf>
    <xf numFmtId="4" fontId="1" fillId="0" borderId="9" xfId="0" applyNumberFormat="1" applyFont="1" applyFill="1" applyBorder="1" applyAlignment="1">
      <alignment horizontal="right" vertical="center" shrinkToFi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left" vertical="top" indent="3" shrinkToFit="1"/>
    </xf>
    <xf numFmtId="4" fontId="1" fillId="0" borderId="6" xfId="0" applyNumberFormat="1" applyFont="1" applyFill="1" applyBorder="1" applyAlignment="1">
      <alignment horizontal="left" vertical="top" indent="2" shrinkToFit="1"/>
    </xf>
    <xf numFmtId="4" fontId="7" fillId="0" borderId="6" xfId="0" applyNumberFormat="1" applyFont="1" applyFill="1" applyBorder="1" applyAlignment="1">
      <alignment vertical="top" shrinkToFit="1"/>
    </xf>
    <xf numFmtId="4" fontId="7" fillId="0" borderId="8" xfId="0" applyNumberFormat="1" applyFont="1" applyFill="1" applyBorder="1" applyAlignment="1">
      <alignment horizontal="right" vertical="center" shrinkToFit="1"/>
    </xf>
    <xf numFmtId="4" fontId="7" fillId="0" borderId="9" xfId="0" applyNumberFormat="1" applyFont="1" applyFill="1" applyBorder="1" applyAlignment="1">
      <alignment horizontal="right" vertical="center" shrinkToFit="1"/>
    </xf>
    <xf numFmtId="4" fontId="7" fillId="0" borderId="6" xfId="0" applyNumberFormat="1" applyFont="1" applyFill="1" applyBorder="1" applyAlignment="1">
      <alignment horizontal="right" vertical="center" shrinkToFi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 applyProtection="1">
      <alignment horizontal="left" vertical="top" wrapText="1"/>
    </xf>
    <xf numFmtId="0" fontId="23" fillId="6" borderId="0" xfId="0" applyFont="1" applyFill="1" applyBorder="1" applyAlignment="1" applyProtection="1">
      <alignment horizontal="right" vertical="top" wrapText="1"/>
    </xf>
    <xf numFmtId="0" fontId="22" fillId="6" borderId="18" xfId="0" applyFont="1" applyFill="1" applyBorder="1" applyAlignment="1" applyProtection="1">
      <alignment horizontal="left" vertical="center" wrapText="1"/>
    </xf>
    <xf numFmtId="0" fontId="18" fillId="6" borderId="0" xfId="0" applyFont="1" applyFill="1" applyBorder="1" applyAlignment="1" applyProtection="1">
      <alignment horizontal="center" vertical="center" wrapText="1"/>
    </xf>
    <xf numFmtId="0" fontId="15" fillId="6" borderId="0" xfId="0" applyFont="1" applyFill="1" applyBorder="1" applyAlignment="1" applyProtection="1">
      <alignment horizontal="left" vertical="top" wrapText="1"/>
    </xf>
    <xf numFmtId="0" fontId="19" fillId="6" borderId="0" xfId="0" applyFont="1" applyFill="1" applyBorder="1" applyAlignment="1" applyProtection="1">
      <alignment horizontal="center" vertical="center" wrapText="1"/>
    </xf>
    <xf numFmtId="0" fontId="20" fillId="6" borderId="0" xfId="0" applyFont="1" applyFill="1" applyBorder="1" applyAlignment="1" applyProtection="1">
      <alignment horizontal="right" vertical="center" wrapText="1"/>
    </xf>
    <xf numFmtId="0" fontId="20" fillId="6" borderId="0" xfId="0" applyFont="1" applyFill="1" applyBorder="1" applyAlignment="1" applyProtection="1">
      <alignment horizontal="left" vertical="center" wrapText="1"/>
    </xf>
    <xf numFmtId="0" fontId="14" fillId="6" borderId="17" xfId="0" applyFont="1" applyFill="1" applyBorder="1" applyAlignment="1" applyProtection="1">
      <alignment horizontal="left" vertical="top" wrapText="1"/>
    </xf>
    <xf numFmtId="0" fontId="21" fillId="6" borderId="0" xfId="0" applyFont="1" applyFill="1" applyBorder="1" applyAlignment="1" applyProtection="1">
      <alignment horizontal="left" vertical="center" wrapText="1"/>
    </xf>
    <xf numFmtId="0" fontId="22" fillId="6" borderId="18" xfId="0" applyFont="1" applyFill="1" applyBorder="1" applyAlignment="1" applyProtection="1">
      <alignment horizontal="left" vertical="top" wrapText="1"/>
    </xf>
    <xf numFmtId="0" fontId="22" fillId="6" borderId="18" xfId="0" applyFont="1" applyFill="1" applyBorder="1" applyAlignment="1" applyProtection="1">
      <alignment horizontal="right" vertical="center" wrapText="1"/>
    </xf>
    <xf numFmtId="0" fontId="16" fillId="6" borderId="18" xfId="0" applyFont="1" applyFill="1" applyBorder="1" applyAlignment="1" applyProtection="1">
      <alignment horizontal="left" vertical="center" wrapText="1"/>
    </xf>
    <xf numFmtId="0" fontId="16" fillId="6" borderId="18" xfId="0" applyFont="1" applyFill="1" applyBorder="1" applyAlignment="1" applyProtection="1">
      <alignment horizontal="right" vertical="center" wrapText="1"/>
    </xf>
    <xf numFmtId="0" fontId="17" fillId="6" borderId="0" xfId="0" applyFont="1" applyFill="1" applyBorder="1" applyAlignment="1" applyProtection="1">
      <alignment horizontal="left" vertical="top" wrapText="1"/>
    </xf>
    <xf numFmtId="0" fontId="17" fillId="6" borderId="0" xfId="0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0</xdr:colOff>
      <xdr:row>6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04850"/>
          <a:ext cx="685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2</xdr:col>
      <xdr:colOff>0</xdr:colOff>
      <xdr:row>74</xdr:row>
      <xdr:rowOff>95251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115300"/>
          <a:ext cx="685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0</xdr:colOff>
      <xdr:row>7</xdr:row>
      <xdr:rowOff>95250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04850"/>
          <a:ext cx="685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2</xdr:col>
      <xdr:colOff>0</xdr:colOff>
      <xdr:row>75</xdr:row>
      <xdr:rowOff>95250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115300"/>
          <a:ext cx="685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workbookViewId="0">
      <selection activeCell="J12" sqref="J12"/>
    </sheetView>
  </sheetViews>
  <sheetFormatPr defaultRowHeight="12.75"/>
  <cols>
    <col min="1" max="1" width="25.33203125" customWidth="1"/>
    <col min="2" max="2" width="13.1640625" customWidth="1"/>
    <col min="3" max="3" width="12.6640625" customWidth="1"/>
    <col min="4" max="4" width="11.33203125" customWidth="1"/>
    <col min="5" max="5" width="9.33203125" customWidth="1"/>
    <col min="7" max="7" width="10.6640625" customWidth="1"/>
    <col min="10" max="10" width="28" customWidth="1"/>
  </cols>
  <sheetData>
    <row r="1" spans="1:34" ht="54.75" customHeight="1" thickBot="1">
      <c r="A1" s="37" t="s">
        <v>9</v>
      </c>
      <c r="B1" s="38"/>
      <c r="C1" s="38"/>
      <c r="D1" s="38"/>
      <c r="E1" s="38"/>
      <c r="F1" s="38"/>
      <c r="G1" s="38"/>
      <c r="H1" s="38"/>
      <c r="I1" s="38"/>
      <c r="J1" s="39"/>
      <c r="K1" s="16"/>
      <c r="L1" s="16"/>
      <c r="M1" s="16"/>
      <c r="N1" s="16"/>
      <c r="O1" s="16"/>
      <c r="P1" s="16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12.7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6"/>
      <c r="L2" s="16"/>
      <c r="M2" s="16"/>
      <c r="N2" s="16"/>
      <c r="O2" s="16"/>
      <c r="P2" s="16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ht="24.75" customHeight="1">
      <c r="A3" s="2"/>
      <c r="B3" s="3"/>
      <c r="C3" s="3"/>
      <c r="D3" s="3"/>
      <c r="E3" s="3"/>
      <c r="F3" s="3"/>
      <c r="G3" s="3"/>
      <c r="H3" s="3"/>
      <c r="I3" s="4"/>
      <c r="J3" s="18" t="s">
        <v>124</v>
      </c>
      <c r="K3" s="16"/>
      <c r="L3" s="16"/>
      <c r="M3" s="16"/>
      <c r="N3" s="16"/>
      <c r="O3" s="16"/>
      <c r="P3" s="16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ht="15.75">
      <c r="A4" s="1" t="s">
        <v>3</v>
      </c>
      <c r="B4" s="40" t="s">
        <v>4</v>
      </c>
      <c r="C4" s="41"/>
      <c r="D4" s="40" t="s">
        <v>5</v>
      </c>
      <c r="E4" s="41"/>
      <c r="F4" s="40" t="s">
        <v>6</v>
      </c>
      <c r="G4" s="41"/>
      <c r="H4" s="46" t="s">
        <v>7</v>
      </c>
      <c r="I4" s="47"/>
      <c r="J4" s="1" t="s">
        <v>8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ht="15.75">
      <c r="A5" s="5">
        <v>461851561.37</v>
      </c>
      <c r="B5" s="42">
        <v>537878700.70000005</v>
      </c>
      <c r="C5" s="43"/>
      <c r="D5" s="42">
        <v>478863649.47000003</v>
      </c>
      <c r="E5" s="43"/>
      <c r="F5" s="42">
        <v>411889135.14999998</v>
      </c>
      <c r="G5" s="43"/>
      <c r="H5" s="44">
        <v>411865983.98000002</v>
      </c>
      <c r="I5" s="45"/>
      <c r="J5" s="6">
        <v>59015051.229999997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3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3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1:3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spans="1:3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>
      <c r="A13" s="11"/>
      <c r="B13" s="11"/>
      <c r="C13" s="15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</row>
    <row r="18" spans="1:3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</row>
    <row r="19" spans="1:3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spans="1:34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4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4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34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:34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 spans="1:34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 spans="1:34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1:34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 spans="1:34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spans="1:34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34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 spans="1:34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</row>
    <row r="44" spans="1:3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</row>
    <row r="45" spans="1:34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</row>
    <row r="46" spans="1:34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</row>
    <row r="47" spans="1:34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</row>
    <row r="48" spans="1:34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</row>
    <row r="49" spans="1:3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</row>
    <row r="50" spans="1:3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</row>
    <row r="51" spans="1:34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</row>
    <row r="52" spans="1:34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</row>
    <row r="53" spans="1:34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</row>
    <row r="54" spans="1:34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</row>
    <row r="55" spans="1:34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</row>
    <row r="56" spans="1:34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7" spans="1:34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</row>
    <row r="58" spans="1:34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</row>
    <row r="59" spans="1:34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</row>
    <row r="60" spans="1:3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</row>
    <row r="61" spans="1:34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</row>
    <row r="62" spans="1:34"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</row>
  </sheetData>
  <mergeCells count="9">
    <mergeCell ref="A1:J1"/>
    <mergeCell ref="B4:C4"/>
    <mergeCell ref="B5:C5"/>
    <mergeCell ref="D5:E5"/>
    <mergeCell ref="F5:G5"/>
    <mergeCell ref="H5:I5"/>
    <mergeCell ref="D4:E4"/>
    <mergeCell ref="F4:G4"/>
    <mergeCell ref="H4:I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zoomScale="130" zoomScaleNormal="130" workbookViewId="0">
      <selection sqref="A1:I1"/>
    </sheetView>
  </sheetViews>
  <sheetFormatPr defaultRowHeight="12.75"/>
  <cols>
    <col min="1" max="1" width="17.1640625" customWidth="1"/>
    <col min="2" max="2" width="10.5" customWidth="1"/>
    <col min="3" max="3" width="10.6640625" customWidth="1"/>
    <col min="4" max="4" width="8.83203125" customWidth="1"/>
    <col min="5" max="5" width="8.6640625" customWidth="1"/>
    <col min="6" max="6" width="7.33203125" customWidth="1"/>
    <col min="7" max="7" width="10" customWidth="1"/>
    <col min="8" max="8" width="16.83203125" customWidth="1"/>
    <col min="9" max="9" width="23.83203125" customWidth="1"/>
  </cols>
  <sheetData>
    <row r="1" spans="1:23" ht="38.25" customHeight="1" thickBot="1">
      <c r="A1" s="58" t="s">
        <v>11</v>
      </c>
      <c r="B1" s="59"/>
      <c r="C1" s="59"/>
      <c r="D1" s="59"/>
      <c r="E1" s="59"/>
      <c r="F1" s="59"/>
      <c r="G1" s="59"/>
      <c r="H1" s="59"/>
      <c r="I1" s="60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9.75" customHeight="1">
      <c r="A2" s="19"/>
      <c r="B2" s="19"/>
      <c r="C2" s="19"/>
      <c r="D2" s="19"/>
      <c r="E2" s="19"/>
      <c r="F2" s="19"/>
      <c r="G2" s="19"/>
      <c r="H2" s="19"/>
      <c r="I2" s="19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ht="18.75" customHeight="1" thickBot="1">
      <c r="A3" s="7"/>
      <c r="B3" s="7"/>
      <c r="C3" s="7"/>
      <c r="D3" s="7"/>
      <c r="E3" s="7"/>
      <c r="F3" s="7"/>
      <c r="G3" s="7"/>
      <c r="H3" s="7"/>
      <c r="I3" s="20" t="s">
        <v>124</v>
      </c>
      <c r="J3" s="12"/>
      <c r="K3" s="12"/>
      <c r="L3" s="12"/>
      <c r="M3" s="12"/>
      <c r="N3" s="12"/>
      <c r="O3" s="12"/>
      <c r="P3" s="11"/>
      <c r="Q3" s="11"/>
      <c r="R3" s="11"/>
      <c r="S3" s="11"/>
      <c r="T3" s="11"/>
      <c r="U3" s="11"/>
      <c r="V3" s="11"/>
      <c r="W3" s="11"/>
    </row>
    <row r="4" spans="1:23" ht="13.5" thickBot="1">
      <c r="A4" s="50" t="s">
        <v>10</v>
      </c>
      <c r="B4" s="51"/>
      <c r="C4" s="51"/>
      <c r="D4" s="51"/>
      <c r="E4" s="51"/>
      <c r="F4" s="51"/>
      <c r="G4" s="51"/>
      <c r="H4" s="51"/>
      <c r="I4" s="52"/>
      <c r="J4" s="12"/>
      <c r="K4" s="12"/>
      <c r="L4" s="12"/>
      <c r="M4" s="12"/>
      <c r="N4" s="12"/>
      <c r="O4" s="12"/>
      <c r="P4" s="11"/>
      <c r="Q4" s="11"/>
      <c r="R4" s="11"/>
      <c r="S4" s="11"/>
      <c r="T4" s="11"/>
      <c r="U4" s="11"/>
      <c r="V4" s="11"/>
      <c r="W4" s="11"/>
    </row>
    <row r="5" spans="1:23">
      <c r="A5" s="13" t="s">
        <v>3</v>
      </c>
      <c r="B5" s="53" t="s">
        <v>4</v>
      </c>
      <c r="C5" s="54"/>
      <c r="D5" s="55" t="s">
        <v>5</v>
      </c>
      <c r="E5" s="55"/>
      <c r="F5" s="55" t="s">
        <v>6</v>
      </c>
      <c r="G5" s="55"/>
      <c r="H5" s="13" t="s">
        <v>7</v>
      </c>
      <c r="I5" s="13" t="s">
        <v>8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>
      <c r="A6" s="31">
        <v>3095510.91</v>
      </c>
      <c r="B6" s="61">
        <v>5856613.2800000003</v>
      </c>
      <c r="C6" s="61"/>
      <c r="D6" s="62">
        <v>1537617.51</v>
      </c>
      <c r="E6" s="62"/>
      <c r="F6" s="61">
        <v>857367.06</v>
      </c>
      <c r="G6" s="61"/>
      <c r="H6" s="25">
        <v>852967.06</v>
      </c>
      <c r="I6" s="24">
        <v>4318995.7699999996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7.5" customHeight="1">
      <c r="A7" s="14"/>
      <c r="B7" s="14"/>
      <c r="C7" s="14"/>
      <c r="D7" s="14"/>
      <c r="E7" s="14"/>
      <c r="F7" s="14"/>
      <c r="G7" s="14"/>
      <c r="H7" s="14"/>
      <c r="I7" s="14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3.5" thickBot="1">
      <c r="A8" s="14"/>
      <c r="B8" s="14"/>
      <c r="C8" s="14"/>
      <c r="D8" s="14"/>
      <c r="E8" s="14"/>
      <c r="F8" s="14"/>
      <c r="G8" s="14"/>
      <c r="H8" s="14"/>
      <c r="I8" s="14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3.5" thickBot="1">
      <c r="A9" s="50" t="s">
        <v>12</v>
      </c>
      <c r="B9" s="51"/>
      <c r="C9" s="51"/>
      <c r="D9" s="51"/>
      <c r="E9" s="51"/>
      <c r="F9" s="51"/>
      <c r="G9" s="51"/>
      <c r="H9" s="51"/>
      <c r="I9" s="5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3" t="s">
        <v>3</v>
      </c>
      <c r="B10" s="53" t="s">
        <v>4</v>
      </c>
      <c r="C10" s="54"/>
      <c r="D10" s="55" t="s">
        <v>5</v>
      </c>
      <c r="E10" s="55"/>
      <c r="F10" s="55" t="s">
        <v>6</v>
      </c>
      <c r="G10" s="55"/>
      <c r="H10" s="13" t="s">
        <v>7</v>
      </c>
      <c r="I10" s="13" t="s">
        <v>8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24">
        <v>197520811.15000001</v>
      </c>
      <c r="B11" s="48">
        <v>203234774.28999999</v>
      </c>
      <c r="C11" s="48"/>
      <c r="D11" s="48">
        <v>193519543.15000001</v>
      </c>
      <c r="E11" s="48"/>
      <c r="F11" s="48">
        <v>170165867.08000001</v>
      </c>
      <c r="G11" s="48"/>
      <c r="H11" s="24">
        <v>170156880.41</v>
      </c>
      <c r="I11" s="24">
        <v>9715231.1400000006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6.75" customHeight="1">
      <c r="A12" s="14"/>
      <c r="B12" s="14"/>
      <c r="C12" s="14"/>
      <c r="D12" s="14"/>
      <c r="E12" s="14"/>
      <c r="F12" s="14"/>
      <c r="G12" s="14"/>
      <c r="H12" s="14"/>
      <c r="I12" s="14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3.5" thickBot="1">
      <c r="A13" s="14"/>
      <c r="B13" s="14"/>
      <c r="C13" s="14"/>
      <c r="D13" s="14"/>
      <c r="E13" s="14"/>
      <c r="F13" s="14"/>
      <c r="G13" s="14"/>
      <c r="H13" s="14"/>
      <c r="I13" s="14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3.5" thickBot="1">
      <c r="A14" s="50" t="s">
        <v>13</v>
      </c>
      <c r="B14" s="51"/>
      <c r="C14" s="51"/>
      <c r="D14" s="51"/>
      <c r="E14" s="51"/>
      <c r="F14" s="51"/>
      <c r="G14" s="51"/>
      <c r="H14" s="51"/>
      <c r="I14" s="5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13" t="s">
        <v>3</v>
      </c>
      <c r="B15" s="53" t="s">
        <v>4</v>
      </c>
      <c r="C15" s="54"/>
      <c r="D15" s="55" t="s">
        <v>5</v>
      </c>
      <c r="E15" s="55"/>
      <c r="F15" s="55" t="s">
        <v>6</v>
      </c>
      <c r="G15" s="55"/>
      <c r="H15" s="13" t="s">
        <v>7</v>
      </c>
      <c r="I15" s="13" t="s">
        <v>8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9">
        <v>80000</v>
      </c>
      <c r="B16" s="48">
        <v>0</v>
      </c>
      <c r="C16" s="48"/>
      <c r="D16" s="48">
        <v>0</v>
      </c>
      <c r="E16" s="48"/>
      <c r="F16" s="48">
        <v>0</v>
      </c>
      <c r="G16" s="48"/>
      <c r="H16" s="9">
        <v>0</v>
      </c>
      <c r="I16" s="9">
        <v>0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7.5" customHeight="1">
      <c r="A17" s="14"/>
      <c r="B17" s="14"/>
      <c r="C17" s="14"/>
      <c r="D17" s="14"/>
      <c r="E17" s="14"/>
      <c r="F17" s="14"/>
      <c r="G17" s="14"/>
      <c r="H17" s="14"/>
      <c r="I17" s="14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3.5" thickBot="1">
      <c r="A18" s="14"/>
      <c r="B18" s="14"/>
      <c r="C18" s="14"/>
      <c r="D18" s="14"/>
      <c r="E18" s="14"/>
      <c r="F18" s="14"/>
      <c r="G18" s="14"/>
      <c r="H18" s="14"/>
      <c r="I18" s="14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13.5" thickBot="1">
      <c r="A19" s="50" t="s">
        <v>14</v>
      </c>
      <c r="B19" s="51"/>
      <c r="C19" s="51"/>
      <c r="D19" s="51"/>
      <c r="E19" s="51"/>
      <c r="F19" s="51"/>
      <c r="G19" s="51"/>
      <c r="H19" s="51"/>
      <c r="I19" s="52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>
      <c r="A20" s="13" t="s">
        <v>3</v>
      </c>
      <c r="B20" s="53" t="s">
        <v>4</v>
      </c>
      <c r="C20" s="54"/>
      <c r="D20" s="55" t="s">
        <v>5</v>
      </c>
      <c r="E20" s="55"/>
      <c r="F20" s="55" t="s">
        <v>6</v>
      </c>
      <c r="G20" s="55"/>
      <c r="H20" s="13" t="s">
        <v>7</v>
      </c>
      <c r="I20" s="13" t="s">
        <v>8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>
      <c r="A21" s="9">
        <v>32000</v>
      </c>
      <c r="B21" s="48">
        <v>6096.07</v>
      </c>
      <c r="C21" s="48"/>
      <c r="D21" s="48">
        <v>6096.07</v>
      </c>
      <c r="E21" s="48"/>
      <c r="F21" s="48">
        <v>6096.07</v>
      </c>
      <c r="G21" s="48"/>
      <c r="H21" s="9">
        <v>6096.07</v>
      </c>
      <c r="I21" s="9">
        <v>0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t="13.5" thickBot="1">
      <c r="A23" s="14"/>
      <c r="B23" s="14"/>
      <c r="C23" s="14"/>
      <c r="D23" s="14"/>
      <c r="E23" s="14"/>
      <c r="F23" s="14"/>
      <c r="G23" s="14"/>
      <c r="H23" s="14"/>
      <c r="I23" s="1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13.5" thickBot="1">
      <c r="A24" s="50" t="s">
        <v>15</v>
      </c>
      <c r="B24" s="51"/>
      <c r="C24" s="51"/>
      <c r="D24" s="51"/>
      <c r="E24" s="51"/>
      <c r="F24" s="51"/>
      <c r="G24" s="51"/>
      <c r="H24" s="51"/>
      <c r="I24" s="52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>
      <c r="A25" s="13" t="s">
        <v>3</v>
      </c>
      <c r="B25" s="53" t="s">
        <v>4</v>
      </c>
      <c r="C25" s="54"/>
      <c r="D25" s="55" t="s">
        <v>5</v>
      </c>
      <c r="E25" s="55"/>
      <c r="F25" s="55" t="s">
        <v>6</v>
      </c>
      <c r="G25" s="55"/>
      <c r="H25" s="13" t="s">
        <v>7</v>
      </c>
      <c r="I25" s="13" t="s">
        <v>8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>
      <c r="A26" s="9">
        <v>15037000</v>
      </c>
      <c r="B26" s="48">
        <v>14978321.27</v>
      </c>
      <c r="C26" s="48"/>
      <c r="D26" s="48">
        <v>14910011.720000001</v>
      </c>
      <c r="E26" s="48"/>
      <c r="F26" s="48">
        <v>3693235.54</v>
      </c>
      <c r="G26" s="48"/>
      <c r="H26" s="9">
        <v>3693235.54</v>
      </c>
      <c r="I26" s="9">
        <v>68309.55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ht="5.25" customHeight="1">
      <c r="A27" s="14"/>
      <c r="B27" s="14"/>
      <c r="C27" s="14"/>
      <c r="D27" s="14"/>
      <c r="E27" s="14"/>
      <c r="F27" s="14"/>
      <c r="G27" s="14"/>
      <c r="H27" s="14"/>
      <c r="I27" s="14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ht="13.5" thickBot="1">
      <c r="A28" s="14"/>
      <c r="B28" s="14"/>
      <c r="C28" s="14"/>
      <c r="D28" s="14"/>
      <c r="E28" s="14"/>
      <c r="F28" s="14"/>
      <c r="G28" s="14"/>
      <c r="H28" s="14"/>
      <c r="I28" s="14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ht="13.5" thickBot="1">
      <c r="A29" s="50" t="s">
        <v>16</v>
      </c>
      <c r="B29" s="51"/>
      <c r="C29" s="51"/>
      <c r="D29" s="51"/>
      <c r="E29" s="51"/>
      <c r="F29" s="51"/>
      <c r="G29" s="51"/>
      <c r="H29" s="51"/>
      <c r="I29" s="52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>
      <c r="A30" s="13" t="s">
        <v>3</v>
      </c>
      <c r="B30" s="53" t="s">
        <v>4</v>
      </c>
      <c r="C30" s="54"/>
      <c r="D30" s="55" t="s">
        <v>5</v>
      </c>
      <c r="E30" s="55"/>
      <c r="F30" s="55" t="s">
        <v>6</v>
      </c>
      <c r="G30" s="55"/>
      <c r="H30" s="13" t="s">
        <v>7</v>
      </c>
      <c r="I30" s="13" t="s">
        <v>8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>
      <c r="A31" s="9">
        <v>34782214.409999996</v>
      </c>
      <c r="B31" s="56">
        <v>22052189.670000002</v>
      </c>
      <c r="C31" s="57"/>
      <c r="D31" s="56">
        <v>20271381.66</v>
      </c>
      <c r="E31" s="57"/>
      <c r="F31" s="56">
        <v>13132399.289999999</v>
      </c>
      <c r="G31" s="57"/>
      <c r="H31" s="9">
        <v>13132399.289999999</v>
      </c>
      <c r="I31" s="9">
        <v>1780808.01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ht="7.5" customHeight="1">
      <c r="A32" s="14"/>
      <c r="B32" s="14"/>
      <c r="C32" s="14"/>
      <c r="D32" s="14"/>
      <c r="E32" s="14"/>
      <c r="F32" s="14"/>
      <c r="G32" s="14"/>
      <c r="H32" s="14"/>
      <c r="I32" s="14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ht="13.5" thickBot="1">
      <c r="A33" s="14"/>
      <c r="B33" s="14"/>
      <c r="C33" s="14"/>
      <c r="D33" s="14"/>
      <c r="E33" s="14"/>
      <c r="F33" s="14"/>
      <c r="G33" s="14"/>
      <c r="H33" s="14"/>
      <c r="I33" s="14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3.5" thickBot="1">
      <c r="A34" s="50" t="s">
        <v>17</v>
      </c>
      <c r="B34" s="51"/>
      <c r="C34" s="51"/>
      <c r="D34" s="51"/>
      <c r="E34" s="51"/>
      <c r="F34" s="51"/>
      <c r="G34" s="51"/>
      <c r="H34" s="51"/>
      <c r="I34" s="52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>
      <c r="A35" s="13" t="s">
        <v>3</v>
      </c>
      <c r="B35" s="53" t="s">
        <v>4</v>
      </c>
      <c r="C35" s="54"/>
      <c r="D35" s="55" t="s">
        <v>5</v>
      </c>
      <c r="E35" s="55"/>
      <c r="F35" s="55" t="s">
        <v>6</v>
      </c>
      <c r="G35" s="55"/>
      <c r="H35" s="13" t="s">
        <v>7</v>
      </c>
      <c r="I35" s="13" t="s">
        <v>8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>
      <c r="A36" s="9">
        <v>329000</v>
      </c>
      <c r="B36" s="48">
        <v>1401656.09</v>
      </c>
      <c r="C36" s="48"/>
      <c r="D36" s="48">
        <v>1384625.61</v>
      </c>
      <c r="E36" s="48"/>
      <c r="F36" s="48">
        <v>589246.36</v>
      </c>
      <c r="G36" s="48"/>
      <c r="H36" s="9">
        <v>589246.36</v>
      </c>
      <c r="I36" s="9">
        <v>17030.48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>
      <c r="A37" s="14"/>
      <c r="B37" s="14"/>
      <c r="C37" s="14"/>
      <c r="D37" s="14"/>
      <c r="E37" s="14"/>
      <c r="F37" s="14"/>
      <c r="G37" s="14"/>
      <c r="H37" s="14"/>
      <c r="I37" s="14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ht="13.5" thickBot="1">
      <c r="A38" s="14"/>
      <c r="B38" s="14"/>
      <c r="C38" s="14"/>
      <c r="D38" s="14"/>
      <c r="E38" s="14"/>
      <c r="F38" s="14"/>
      <c r="G38" s="14"/>
      <c r="H38" s="14"/>
      <c r="I38" s="14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ht="13.5" thickBot="1">
      <c r="A39" s="50" t="s">
        <v>18</v>
      </c>
      <c r="B39" s="51"/>
      <c r="C39" s="51"/>
      <c r="D39" s="51"/>
      <c r="E39" s="51"/>
      <c r="F39" s="51"/>
      <c r="G39" s="51"/>
      <c r="H39" s="51"/>
      <c r="I39" s="52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>
      <c r="A40" s="13" t="s">
        <v>3</v>
      </c>
      <c r="B40" s="53" t="s">
        <v>4</v>
      </c>
      <c r="C40" s="54"/>
      <c r="D40" s="55" t="s">
        <v>5</v>
      </c>
      <c r="E40" s="55"/>
      <c r="F40" s="55" t="s">
        <v>6</v>
      </c>
      <c r="G40" s="55"/>
      <c r="H40" s="13" t="s">
        <v>7</v>
      </c>
      <c r="I40" s="13" t="s">
        <v>8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>
      <c r="A41" s="9">
        <v>664000</v>
      </c>
      <c r="B41" s="48">
        <v>44857.23</v>
      </c>
      <c r="C41" s="48"/>
      <c r="D41" s="48">
        <v>44857.23</v>
      </c>
      <c r="E41" s="48"/>
      <c r="F41" s="48">
        <v>44857.23</v>
      </c>
      <c r="G41" s="48"/>
      <c r="H41" s="9">
        <v>44857.23</v>
      </c>
      <c r="I41" s="9">
        <v>0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t="6.75" customHeight="1">
      <c r="A42" s="14"/>
      <c r="B42" s="14"/>
      <c r="C42" s="14"/>
      <c r="D42" s="14"/>
      <c r="E42" s="14"/>
      <c r="F42" s="14"/>
      <c r="G42" s="14"/>
      <c r="H42" s="14"/>
      <c r="I42" s="14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ht="13.5" thickBot="1">
      <c r="A43" s="14"/>
      <c r="B43" s="14"/>
      <c r="C43" s="14"/>
      <c r="D43" s="14"/>
      <c r="E43" s="14"/>
      <c r="F43" s="14"/>
      <c r="G43" s="14"/>
      <c r="H43" s="14"/>
      <c r="I43" s="14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ht="13.5" thickBot="1">
      <c r="A44" s="50" t="s">
        <v>19</v>
      </c>
      <c r="B44" s="51"/>
      <c r="C44" s="51"/>
      <c r="D44" s="51"/>
      <c r="E44" s="51"/>
      <c r="F44" s="51"/>
      <c r="G44" s="51"/>
      <c r="H44" s="51"/>
      <c r="I44" s="52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>
      <c r="A45" s="13" t="s">
        <v>3</v>
      </c>
      <c r="B45" s="53" t="s">
        <v>4</v>
      </c>
      <c r="C45" s="54"/>
      <c r="D45" s="55" t="s">
        <v>5</v>
      </c>
      <c r="E45" s="55"/>
      <c r="F45" s="55" t="s">
        <v>6</v>
      </c>
      <c r="G45" s="55"/>
      <c r="H45" s="13" t="s">
        <v>7</v>
      </c>
      <c r="I45" s="13" t="s">
        <v>8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>
      <c r="A46" s="24">
        <v>182469024.90000001</v>
      </c>
      <c r="B46" s="48">
        <v>221744965.43000001</v>
      </c>
      <c r="C46" s="48"/>
      <c r="D46" s="48">
        <v>216494100.36000001</v>
      </c>
      <c r="E46" s="48"/>
      <c r="F46" s="48">
        <v>203952543.78999999</v>
      </c>
      <c r="G46" s="48"/>
      <c r="H46" s="9">
        <v>203952543.78999999</v>
      </c>
      <c r="I46" s="9">
        <v>5250865.07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ht="6.75" customHeight="1">
      <c r="A47" s="14"/>
      <c r="B47" s="14"/>
      <c r="C47" s="14"/>
      <c r="D47" s="14"/>
      <c r="E47" s="14"/>
      <c r="F47" s="14"/>
      <c r="G47" s="14"/>
      <c r="H47" s="14"/>
      <c r="I47" s="14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ht="13.5" thickBot="1">
      <c r="A48" s="14"/>
      <c r="B48" s="14"/>
      <c r="C48" s="14"/>
      <c r="D48" s="14"/>
      <c r="E48" s="14"/>
      <c r="F48" s="14"/>
      <c r="G48" s="14"/>
      <c r="H48" s="14"/>
      <c r="I48" s="14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ht="13.5" thickBot="1">
      <c r="A49" s="50" t="s">
        <v>20</v>
      </c>
      <c r="B49" s="51"/>
      <c r="C49" s="51"/>
      <c r="D49" s="51"/>
      <c r="E49" s="51"/>
      <c r="F49" s="51"/>
      <c r="G49" s="51"/>
      <c r="H49" s="51"/>
      <c r="I49" s="52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>
      <c r="A50" s="13" t="s">
        <v>3</v>
      </c>
      <c r="B50" s="53" t="s">
        <v>4</v>
      </c>
      <c r="C50" s="54"/>
      <c r="D50" s="55" t="s">
        <v>5</v>
      </c>
      <c r="E50" s="55"/>
      <c r="F50" s="55" t="s">
        <v>6</v>
      </c>
      <c r="G50" s="55"/>
      <c r="H50" s="13" t="s">
        <v>7</v>
      </c>
      <c r="I50" s="13" t="s">
        <v>8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>
      <c r="A51" s="25">
        <v>24000000</v>
      </c>
      <c r="B51" s="48">
        <v>59412546.520000003</v>
      </c>
      <c r="C51" s="48"/>
      <c r="D51" s="48">
        <v>23398430.629999999</v>
      </c>
      <c r="E51" s="48"/>
      <c r="F51" s="48">
        <v>15688020.869999999</v>
      </c>
      <c r="G51" s="48"/>
      <c r="H51" s="8">
        <v>15678256.369999999</v>
      </c>
      <c r="I51" s="8">
        <v>36014115.890000001</v>
      </c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ht="6.75" customHeight="1">
      <c r="A52" s="14"/>
      <c r="B52" s="14"/>
      <c r="C52" s="14"/>
      <c r="D52" s="14"/>
      <c r="E52" s="14"/>
      <c r="F52" s="14"/>
      <c r="G52" s="14"/>
      <c r="H52" s="14"/>
      <c r="I52" s="14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ht="13.5" thickBot="1">
      <c r="A53" s="14"/>
      <c r="B53" s="14"/>
      <c r="C53" s="14"/>
      <c r="D53" s="14"/>
      <c r="E53" s="14"/>
      <c r="F53" s="14"/>
      <c r="G53" s="14"/>
      <c r="H53" s="14"/>
      <c r="I53" s="14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ht="13.5" thickBot="1">
      <c r="A54" s="50" t="s">
        <v>21</v>
      </c>
      <c r="B54" s="51"/>
      <c r="C54" s="51"/>
      <c r="D54" s="51"/>
      <c r="E54" s="51"/>
      <c r="F54" s="51"/>
      <c r="G54" s="51"/>
      <c r="H54" s="51"/>
      <c r="I54" s="52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>
      <c r="A55" s="13" t="s">
        <v>3</v>
      </c>
      <c r="B55" s="53" t="s">
        <v>4</v>
      </c>
      <c r="C55" s="54"/>
      <c r="D55" s="55" t="s">
        <v>5</v>
      </c>
      <c r="E55" s="55"/>
      <c r="F55" s="55" t="s">
        <v>6</v>
      </c>
      <c r="G55" s="55"/>
      <c r="H55" s="13" t="s">
        <v>7</v>
      </c>
      <c r="I55" s="13" t="s">
        <v>8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>
      <c r="A56" s="25">
        <v>2640000</v>
      </c>
      <c r="B56" s="48">
        <v>3527323.12</v>
      </c>
      <c r="C56" s="48"/>
      <c r="D56" s="48">
        <v>2781340.45</v>
      </c>
      <c r="E56" s="48"/>
      <c r="F56" s="48">
        <v>2781340.45</v>
      </c>
      <c r="G56" s="48"/>
      <c r="H56" s="25">
        <v>2781340.45</v>
      </c>
      <c r="I56" s="8">
        <v>745982.67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ht="8.25" customHeight="1">
      <c r="A57" s="14"/>
      <c r="B57" s="14"/>
      <c r="C57" s="14"/>
      <c r="D57" s="14"/>
      <c r="E57" s="14"/>
      <c r="F57" s="14"/>
      <c r="G57" s="14"/>
      <c r="H57" s="14"/>
      <c r="I57" s="14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ht="13.5" thickBot="1">
      <c r="A58" s="14"/>
      <c r="B58" s="14"/>
      <c r="C58" s="14"/>
      <c r="D58" s="14"/>
      <c r="E58" s="14"/>
      <c r="F58" s="14"/>
      <c r="G58" s="14"/>
      <c r="H58" s="14"/>
      <c r="I58" s="14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ht="13.5" thickBot="1">
      <c r="A59" s="50" t="s">
        <v>22</v>
      </c>
      <c r="B59" s="51"/>
      <c r="C59" s="51"/>
      <c r="D59" s="51"/>
      <c r="E59" s="51"/>
      <c r="F59" s="51"/>
      <c r="G59" s="51"/>
      <c r="H59" s="51"/>
      <c r="I59" s="52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>
      <c r="A60" s="13" t="s">
        <v>3</v>
      </c>
      <c r="B60" s="53" t="s">
        <v>4</v>
      </c>
      <c r="C60" s="54"/>
      <c r="D60" s="55" t="s">
        <v>5</v>
      </c>
      <c r="E60" s="55"/>
      <c r="F60" s="55" t="s">
        <v>6</v>
      </c>
      <c r="G60" s="55"/>
      <c r="H60" s="13" t="s">
        <v>7</v>
      </c>
      <c r="I60" s="13" t="s">
        <v>8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>
      <c r="A61" s="24">
        <v>1200000</v>
      </c>
      <c r="B61" s="48">
        <v>5617357.7300000004</v>
      </c>
      <c r="C61" s="48"/>
      <c r="D61" s="48">
        <v>4515645.08</v>
      </c>
      <c r="E61" s="48"/>
      <c r="F61" s="48">
        <v>978161.41</v>
      </c>
      <c r="G61" s="48"/>
      <c r="H61" s="24">
        <v>978161.41</v>
      </c>
      <c r="I61" s="24">
        <v>1101712.6499999999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ht="7.5" customHeight="1">
      <c r="A62" s="14"/>
      <c r="B62" s="14"/>
      <c r="C62" s="14"/>
      <c r="D62" s="14"/>
      <c r="E62" s="14"/>
      <c r="F62" s="14"/>
      <c r="G62" s="14"/>
      <c r="H62" s="14"/>
      <c r="I62" s="14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ht="13.5" thickBot="1">
      <c r="A63" s="14"/>
      <c r="B63" s="14"/>
      <c r="C63" s="14"/>
      <c r="D63" s="14"/>
      <c r="E63" s="14"/>
      <c r="F63" s="14"/>
      <c r="G63" s="14"/>
      <c r="H63" s="14"/>
      <c r="I63" s="14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t="13.5" thickBot="1">
      <c r="A64" s="50" t="s">
        <v>23</v>
      </c>
      <c r="B64" s="51"/>
      <c r="C64" s="51"/>
      <c r="D64" s="51"/>
      <c r="E64" s="51"/>
      <c r="F64" s="51"/>
      <c r="G64" s="51"/>
      <c r="H64" s="51"/>
      <c r="I64" s="52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>
      <c r="A65" s="13" t="s">
        <v>3</v>
      </c>
      <c r="B65" s="53" t="s">
        <v>4</v>
      </c>
      <c r="C65" s="54"/>
      <c r="D65" s="55" t="s">
        <v>5</v>
      </c>
      <c r="E65" s="55"/>
      <c r="F65" s="55" t="s">
        <v>6</v>
      </c>
      <c r="G65" s="55"/>
      <c r="H65" s="13" t="s">
        <v>7</v>
      </c>
      <c r="I65" s="13" t="s">
        <v>8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>
      <c r="A66" s="9">
        <v>2000</v>
      </c>
      <c r="B66" s="48">
        <v>2000</v>
      </c>
      <c r="C66" s="48"/>
      <c r="D66" s="49">
        <v>0</v>
      </c>
      <c r="E66" s="49"/>
      <c r="F66" s="49">
        <v>0</v>
      </c>
      <c r="G66" s="49"/>
      <c r="H66" s="10">
        <v>0</v>
      </c>
      <c r="I66" s="9">
        <v>2000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</sheetData>
  <mergeCells count="92">
    <mergeCell ref="F5:G5"/>
    <mergeCell ref="A1:I1"/>
    <mergeCell ref="A4:I4"/>
    <mergeCell ref="B10:C10"/>
    <mergeCell ref="B5:C5"/>
    <mergeCell ref="B6:C6"/>
    <mergeCell ref="F6:G6"/>
    <mergeCell ref="D6:E6"/>
    <mergeCell ref="D5:E5"/>
    <mergeCell ref="A14:I14"/>
    <mergeCell ref="B15:C15"/>
    <mergeCell ref="D15:E15"/>
    <mergeCell ref="F15:G15"/>
    <mergeCell ref="A9:I9"/>
    <mergeCell ref="D10:E10"/>
    <mergeCell ref="F10:G10"/>
    <mergeCell ref="D11:E11"/>
    <mergeCell ref="F11:G11"/>
    <mergeCell ref="B11:C11"/>
    <mergeCell ref="B16:C16"/>
    <mergeCell ref="D16:E16"/>
    <mergeCell ref="F16:G16"/>
    <mergeCell ref="A19:I19"/>
    <mergeCell ref="B20:C20"/>
    <mergeCell ref="D20:E20"/>
    <mergeCell ref="F20:G20"/>
    <mergeCell ref="B21:C21"/>
    <mergeCell ref="D21:E21"/>
    <mergeCell ref="F21:G21"/>
    <mergeCell ref="A24:I24"/>
    <mergeCell ref="B25:C25"/>
    <mergeCell ref="D25:E25"/>
    <mergeCell ref="F25:G25"/>
    <mergeCell ref="B26:C26"/>
    <mergeCell ref="D26:E26"/>
    <mergeCell ref="F26:G26"/>
    <mergeCell ref="A29:I29"/>
    <mergeCell ref="B30:C30"/>
    <mergeCell ref="D30:E30"/>
    <mergeCell ref="F30:G30"/>
    <mergeCell ref="B31:C31"/>
    <mergeCell ref="D31:E31"/>
    <mergeCell ref="F31:G31"/>
    <mergeCell ref="A34:I34"/>
    <mergeCell ref="B35:C35"/>
    <mergeCell ref="D35:E35"/>
    <mergeCell ref="F35:G35"/>
    <mergeCell ref="B36:C36"/>
    <mergeCell ref="D36:E36"/>
    <mergeCell ref="F36:G36"/>
    <mergeCell ref="A39:I39"/>
    <mergeCell ref="B40:C40"/>
    <mergeCell ref="D40:E40"/>
    <mergeCell ref="F40:G40"/>
    <mergeCell ref="B41:C41"/>
    <mergeCell ref="D41:E41"/>
    <mergeCell ref="F41:G41"/>
    <mergeCell ref="A44:I44"/>
    <mergeCell ref="B45:C45"/>
    <mergeCell ref="D45:E45"/>
    <mergeCell ref="F45:G45"/>
    <mergeCell ref="B46:C46"/>
    <mergeCell ref="D46:E46"/>
    <mergeCell ref="F46:G46"/>
    <mergeCell ref="A49:I49"/>
    <mergeCell ref="B50:C50"/>
    <mergeCell ref="D50:E50"/>
    <mergeCell ref="F50:G50"/>
    <mergeCell ref="B51:C51"/>
    <mergeCell ref="D51:E51"/>
    <mergeCell ref="F51:G51"/>
    <mergeCell ref="A54:I54"/>
    <mergeCell ref="B55:C55"/>
    <mergeCell ref="D55:E55"/>
    <mergeCell ref="F55:G55"/>
    <mergeCell ref="B56:C56"/>
    <mergeCell ref="D56:E56"/>
    <mergeCell ref="F56:G56"/>
    <mergeCell ref="A59:I59"/>
    <mergeCell ref="B60:C60"/>
    <mergeCell ref="D60:E60"/>
    <mergeCell ref="F60:G60"/>
    <mergeCell ref="B66:C66"/>
    <mergeCell ref="D66:E66"/>
    <mergeCell ref="F66:G66"/>
    <mergeCell ref="B61:C61"/>
    <mergeCell ref="D61:E61"/>
    <mergeCell ref="F61:G61"/>
    <mergeCell ref="A64:I64"/>
    <mergeCell ref="B65:C65"/>
    <mergeCell ref="D65:E65"/>
    <mergeCell ref="F65:G6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workbookViewId="0">
      <selection activeCell="A4" sqref="A4:I4"/>
    </sheetView>
  </sheetViews>
  <sheetFormatPr defaultRowHeight="12.75"/>
  <cols>
    <col min="1" max="1" width="18.1640625" customWidth="1"/>
    <col min="3" max="3" width="11.6640625" customWidth="1"/>
    <col min="5" max="5" width="12.33203125" customWidth="1"/>
    <col min="7" max="7" width="12.6640625" customWidth="1"/>
    <col min="8" max="8" width="18.83203125" bestFit="1" customWidth="1"/>
    <col min="9" max="9" width="16.33203125" customWidth="1"/>
  </cols>
  <sheetData>
    <row r="1" spans="1:30" ht="39" customHeight="1" thickBot="1">
      <c r="A1" s="58" t="s">
        <v>11</v>
      </c>
      <c r="B1" s="59"/>
      <c r="C1" s="59"/>
      <c r="D1" s="59"/>
      <c r="E1" s="59"/>
      <c r="F1" s="59"/>
      <c r="G1" s="59"/>
      <c r="H1" s="59"/>
      <c r="I1" s="60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>
      <c r="A2" s="19"/>
      <c r="B2" s="19"/>
      <c r="C2" s="19"/>
      <c r="D2" s="19"/>
      <c r="E2" s="19"/>
      <c r="F2" s="19"/>
      <c r="G2" s="19"/>
      <c r="H2" s="19"/>
      <c r="I2" s="19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ht="21" customHeight="1" thickBot="1">
      <c r="A3" s="7"/>
      <c r="B3" s="7"/>
      <c r="C3" s="7"/>
      <c r="D3" s="7"/>
      <c r="E3" s="7"/>
      <c r="F3" s="7"/>
      <c r="G3" s="7"/>
      <c r="H3" s="7"/>
      <c r="I3" s="20" t="s">
        <v>124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ht="13.5" thickBot="1">
      <c r="A4" s="67" t="s">
        <v>24</v>
      </c>
      <c r="B4" s="68"/>
      <c r="C4" s="68"/>
      <c r="D4" s="68"/>
      <c r="E4" s="68"/>
      <c r="F4" s="68"/>
      <c r="G4" s="68"/>
      <c r="H4" s="68"/>
      <c r="I4" s="69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>
      <c r="A5" s="21" t="s">
        <v>3</v>
      </c>
      <c r="B5" s="70" t="s">
        <v>4</v>
      </c>
      <c r="C5" s="71"/>
      <c r="D5" s="72" t="s">
        <v>5</v>
      </c>
      <c r="E5" s="72"/>
      <c r="F5" s="72" t="s">
        <v>6</v>
      </c>
      <c r="G5" s="72"/>
      <c r="H5" s="21" t="s">
        <v>7</v>
      </c>
      <c r="I5" s="21" t="s">
        <v>8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>
      <c r="A6" s="22">
        <f>461851561.37-A11</f>
        <v>385453098.02999997</v>
      </c>
      <c r="B6" s="64">
        <f>537878700.7-B11</f>
        <v>443908465.29000008</v>
      </c>
      <c r="C6" s="65"/>
      <c r="D6" s="66">
        <f>478863649.47-D11</f>
        <v>391024833.56000006</v>
      </c>
      <c r="E6" s="66"/>
      <c r="F6" s="66">
        <f>411889135.15-F11</f>
        <v>339738422.75999999</v>
      </c>
      <c r="G6" s="66"/>
      <c r="H6" s="22">
        <f>411865983.98-H11</f>
        <v>339724258.25999999</v>
      </c>
      <c r="I6" s="22">
        <f>59015051.23-I11</f>
        <v>52883631.729999997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0" ht="13.5" thickBo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ht="13.5" thickBot="1">
      <c r="A9" s="67" t="s">
        <v>25</v>
      </c>
      <c r="B9" s="68"/>
      <c r="C9" s="68"/>
      <c r="D9" s="68"/>
      <c r="E9" s="68"/>
      <c r="F9" s="68"/>
      <c r="G9" s="68"/>
      <c r="H9" s="68"/>
      <c r="I9" s="69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>
      <c r="A10" s="21" t="s">
        <v>3</v>
      </c>
      <c r="B10" s="70" t="s">
        <v>4</v>
      </c>
      <c r="C10" s="71"/>
      <c r="D10" s="72" t="s">
        <v>5</v>
      </c>
      <c r="E10" s="72"/>
      <c r="F10" s="72" t="s">
        <v>6</v>
      </c>
      <c r="G10" s="72"/>
      <c r="H10" s="21" t="s">
        <v>7</v>
      </c>
      <c r="I10" s="21" t="s">
        <v>8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0">
      <c r="A11" s="32">
        <v>76398463.340000004</v>
      </c>
      <c r="B11" s="63">
        <v>93970235.409999996</v>
      </c>
      <c r="C11" s="63"/>
      <c r="D11" s="63">
        <v>87838815.909999996</v>
      </c>
      <c r="E11" s="63"/>
      <c r="F11" s="63">
        <v>72150712.390000001</v>
      </c>
      <c r="G11" s="63"/>
      <c r="H11" s="32">
        <v>72141725.719999999</v>
      </c>
      <c r="I11" s="32">
        <v>6131419.5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0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30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30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1:3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1:30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spans="1:30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 spans="1:30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spans="1:30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spans="1:30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 spans="1:30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1:30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1:30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1:30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1:30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:30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pans="1:30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1:30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:30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1:30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1:30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spans="1:30"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spans="1:30"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spans="1:30"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pans="1:30"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spans="1:30"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spans="1:30"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</sheetData>
  <mergeCells count="15">
    <mergeCell ref="A1:I1"/>
    <mergeCell ref="A4:I4"/>
    <mergeCell ref="B5:C5"/>
    <mergeCell ref="D5:E5"/>
    <mergeCell ref="F5:G5"/>
    <mergeCell ref="B11:C11"/>
    <mergeCell ref="D11:E11"/>
    <mergeCell ref="F11:G11"/>
    <mergeCell ref="B6:C6"/>
    <mergeCell ref="D6:E6"/>
    <mergeCell ref="F6:G6"/>
    <mergeCell ref="A9:I9"/>
    <mergeCell ref="B10:C10"/>
    <mergeCell ref="D10:E10"/>
    <mergeCell ref="F10:G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"/>
  <sheetViews>
    <sheetView workbookViewId="0">
      <selection activeCell="A34" sqref="A34:I34"/>
    </sheetView>
  </sheetViews>
  <sheetFormatPr defaultRowHeight="12.75"/>
  <cols>
    <col min="1" max="1" width="20.33203125" customWidth="1"/>
    <col min="8" max="8" width="18.83203125" bestFit="1" customWidth="1"/>
    <col min="9" max="9" width="16.33203125" customWidth="1"/>
  </cols>
  <sheetData>
    <row r="1" spans="1:33" ht="37.5" customHeight="1" thickBot="1">
      <c r="A1" s="58" t="s">
        <v>11</v>
      </c>
      <c r="B1" s="59"/>
      <c r="C1" s="59"/>
      <c r="D1" s="59"/>
      <c r="E1" s="59"/>
      <c r="F1" s="59"/>
      <c r="G1" s="59"/>
      <c r="H1" s="59"/>
      <c r="I1" s="60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>
      <c r="A2" s="19"/>
      <c r="B2" s="19"/>
      <c r="C2" s="19"/>
      <c r="D2" s="19"/>
      <c r="E2" s="19"/>
      <c r="F2" s="19"/>
      <c r="G2" s="19"/>
      <c r="H2" s="19"/>
      <c r="I2" s="19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24.75" thickBot="1">
      <c r="A3" s="7"/>
      <c r="B3" s="7"/>
      <c r="C3" s="7"/>
      <c r="D3" s="7"/>
      <c r="E3" s="7"/>
      <c r="F3" s="7"/>
      <c r="G3" s="7"/>
      <c r="H3" s="7"/>
      <c r="I3" s="20" t="s">
        <v>124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 ht="13.5" thickBot="1">
      <c r="A4" s="73" t="s">
        <v>26</v>
      </c>
      <c r="B4" s="74"/>
      <c r="C4" s="74"/>
      <c r="D4" s="74"/>
      <c r="E4" s="74"/>
      <c r="F4" s="74"/>
      <c r="G4" s="74"/>
      <c r="H4" s="74"/>
      <c r="I4" s="75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>
      <c r="A5" s="21" t="s">
        <v>3</v>
      </c>
      <c r="B5" s="70" t="s">
        <v>4</v>
      </c>
      <c r="C5" s="71"/>
      <c r="D5" s="72" t="s">
        <v>5</v>
      </c>
      <c r="E5" s="72"/>
      <c r="F5" s="72" t="s">
        <v>6</v>
      </c>
      <c r="G5" s="72"/>
      <c r="H5" s="21" t="s">
        <v>7</v>
      </c>
      <c r="I5" s="21" t="s">
        <v>8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>
      <c r="A6" s="22">
        <v>30767510.91</v>
      </c>
      <c r="B6" s="64">
        <v>74245840.650000006</v>
      </c>
      <c r="C6" s="65"/>
      <c r="D6" s="66">
        <v>32111597.609999999</v>
      </c>
      <c r="E6" s="66"/>
      <c r="F6" s="66">
        <v>20304889.789999999</v>
      </c>
      <c r="G6" s="66"/>
      <c r="H6" s="22">
        <v>20290725.289999999</v>
      </c>
      <c r="I6" s="22">
        <v>42134243.039999999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 ht="13.5" thickBo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</row>
    <row r="9" spans="1:33" ht="13.5" thickBot="1">
      <c r="A9" s="73" t="s">
        <v>27</v>
      </c>
      <c r="B9" s="74"/>
      <c r="C9" s="74"/>
      <c r="D9" s="74"/>
      <c r="E9" s="74"/>
      <c r="F9" s="74"/>
      <c r="G9" s="74"/>
      <c r="H9" s="74"/>
      <c r="I9" s="75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>
      <c r="A10" s="21" t="s">
        <v>3</v>
      </c>
      <c r="B10" s="70" t="s">
        <v>4</v>
      </c>
      <c r="C10" s="71"/>
      <c r="D10" s="72" t="s">
        <v>5</v>
      </c>
      <c r="E10" s="72"/>
      <c r="F10" s="72" t="s">
        <v>6</v>
      </c>
      <c r="G10" s="72"/>
      <c r="H10" s="21" t="s">
        <v>7</v>
      </c>
      <c r="I10" s="21" t="s">
        <v>8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1" spans="1:33">
      <c r="A11" s="22">
        <v>339096587.12</v>
      </c>
      <c r="B11" s="64">
        <v>353105551.20999998</v>
      </c>
      <c r="C11" s="65"/>
      <c r="D11" s="66">
        <v>342491066.49000001</v>
      </c>
      <c r="E11" s="66"/>
      <c r="F11" s="66">
        <v>315144955</v>
      </c>
      <c r="G11" s="66"/>
      <c r="H11" s="22">
        <v>315144955</v>
      </c>
      <c r="I11" s="22">
        <v>10614484.720000001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1:3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</row>
    <row r="13" spans="1:33" ht="13.5" thickBo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spans="1:33" ht="13.5" thickBot="1">
      <c r="A14" s="73" t="s">
        <v>28</v>
      </c>
      <c r="B14" s="74"/>
      <c r="C14" s="74"/>
      <c r="D14" s="74"/>
      <c r="E14" s="74"/>
      <c r="F14" s="74"/>
      <c r="G14" s="74"/>
      <c r="H14" s="74"/>
      <c r="I14" s="75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</row>
    <row r="15" spans="1:33">
      <c r="A15" s="21" t="s">
        <v>3</v>
      </c>
      <c r="B15" s="70" t="s">
        <v>4</v>
      </c>
      <c r="C15" s="71"/>
      <c r="D15" s="72" t="s">
        <v>5</v>
      </c>
      <c r="E15" s="72"/>
      <c r="F15" s="72" t="s">
        <v>6</v>
      </c>
      <c r="G15" s="72"/>
      <c r="H15" s="21" t="s">
        <v>7</v>
      </c>
      <c r="I15" s="21" t="s">
        <v>8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6" spans="1:33">
      <c r="A16" s="22">
        <v>15037000</v>
      </c>
      <c r="B16" s="64">
        <v>14978321.27</v>
      </c>
      <c r="C16" s="65"/>
      <c r="D16" s="66">
        <v>14910011.720000001</v>
      </c>
      <c r="E16" s="66"/>
      <c r="F16" s="66">
        <v>3693235.54</v>
      </c>
      <c r="G16" s="66"/>
      <c r="H16" s="22">
        <v>3693235.54</v>
      </c>
      <c r="I16" s="22">
        <v>68309.55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</row>
    <row r="17" spans="1:3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1:33" ht="13.5" thickBo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1:33" ht="13.5" thickBot="1">
      <c r="A19" s="73" t="s">
        <v>29</v>
      </c>
      <c r="B19" s="74"/>
      <c r="C19" s="74"/>
      <c r="D19" s="74"/>
      <c r="E19" s="74"/>
      <c r="F19" s="74"/>
      <c r="G19" s="74"/>
      <c r="H19" s="74"/>
      <c r="I19" s="75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spans="1:33">
      <c r="A20" s="21" t="s">
        <v>3</v>
      </c>
      <c r="B20" s="70" t="s">
        <v>4</v>
      </c>
      <c r="C20" s="71"/>
      <c r="D20" s="72" t="s">
        <v>5</v>
      </c>
      <c r="E20" s="72"/>
      <c r="F20" s="72" t="s">
        <v>6</v>
      </c>
      <c r="G20" s="72"/>
      <c r="H20" s="21" t="s">
        <v>7</v>
      </c>
      <c r="I20" s="21" t="s">
        <v>8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  <row r="21" spans="1:33">
      <c r="A21" s="22">
        <v>330000</v>
      </c>
      <c r="B21" s="64">
        <v>1402656.09</v>
      </c>
      <c r="C21" s="65"/>
      <c r="D21" s="66">
        <v>1384625.61</v>
      </c>
      <c r="E21" s="66"/>
      <c r="F21" s="66">
        <v>589246.36</v>
      </c>
      <c r="G21" s="66"/>
      <c r="H21" s="22">
        <v>589246.36</v>
      </c>
      <c r="I21" s="22">
        <v>18030.48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</row>
    <row r="22" spans="1:3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1:33" ht="13.5" thickBo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  <row r="24" spans="1:33" ht="13.5" thickBot="1">
      <c r="A24" s="73" t="s">
        <v>30</v>
      </c>
      <c r="B24" s="74"/>
      <c r="C24" s="74"/>
      <c r="D24" s="74"/>
      <c r="E24" s="74"/>
      <c r="F24" s="74"/>
      <c r="G24" s="74"/>
      <c r="H24" s="74"/>
      <c r="I24" s="75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1:33">
      <c r="A25" s="21" t="s">
        <v>3</v>
      </c>
      <c r="B25" s="70" t="s">
        <v>4</v>
      </c>
      <c r="C25" s="71"/>
      <c r="D25" s="72" t="s">
        <v>5</v>
      </c>
      <c r="E25" s="72"/>
      <c r="F25" s="72" t="s">
        <v>6</v>
      </c>
      <c r="G25" s="72"/>
      <c r="H25" s="21" t="s">
        <v>7</v>
      </c>
      <c r="I25" s="21" t="s">
        <v>8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</row>
    <row r="26" spans="1:33">
      <c r="A26" s="22">
        <v>32000</v>
      </c>
      <c r="B26" s="64">
        <v>6096.07</v>
      </c>
      <c r="C26" s="65"/>
      <c r="D26" s="64">
        <v>6096.07</v>
      </c>
      <c r="E26" s="65"/>
      <c r="F26" s="64">
        <v>6096.07</v>
      </c>
      <c r="G26" s="65"/>
      <c r="H26" s="22">
        <v>6096.07</v>
      </c>
      <c r="I26" s="22">
        <v>0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spans="1:3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spans="1:33" ht="13.5" thickBo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spans="1:33" ht="13.5" thickBot="1">
      <c r="A29" s="73" t="s">
        <v>31</v>
      </c>
      <c r="B29" s="74"/>
      <c r="C29" s="74"/>
      <c r="D29" s="74"/>
      <c r="E29" s="74"/>
      <c r="F29" s="74"/>
      <c r="G29" s="74"/>
      <c r="H29" s="74"/>
      <c r="I29" s="75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</row>
    <row r="30" spans="1:33">
      <c r="A30" s="21" t="s">
        <v>3</v>
      </c>
      <c r="B30" s="70" t="s">
        <v>4</v>
      </c>
      <c r="C30" s="71"/>
      <c r="D30" s="72" t="s">
        <v>5</v>
      </c>
      <c r="E30" s="72"/>
      <c r="F30" s="72" t="s">
        <v>6</v>
      </c>
      <c r="G30" s="72"/>
      <c r="H30" s="21" t="s">
        <v>7</v>
      </c>
      <c r="I30" s="21" t="s">
        <v>8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>
      <c r="A31" s="22">
        <v>20000</v>
      </c>
      <c r="B31" s="64">
        <v>0</v>
      </c>
      <c r="C31" s="65"/>
      <c r="D31" s="66">
        <v>0</v>
      </c>
      <c r="E31" s="66"/>
      <c r="F31" s="66">
        <v>0</v>
      </c>
      <c r="G31" s="66"/>
      <c r="H31" s="22">
        <v>0</v>
      </c>
      <c r="I31" s="22">
        <v>0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</row>
    <row r="32" spans="1:3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</row>
    <row r="33" spans="1:33" ht="13.5" thickBo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</row>
    <row r="34" spans="1:33" ht="13.5" thickBot="1">
      <c r="A34" s="73" t="s">
        <v>32</v>
      </c>
      <c r="B34" s="74"/>
      <c r="C34" s="74"/>
      <c r="D34" s="74"/>
      <c r="E34" s="74"/>
      <c r="F34" s="74"/>
      <c r="G34" s="74"/>
      <c r="H34" s="74"/>
      <c r="I34" s="75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</row>
    <row r="35" spans="1:33">
      <c r="A35" s="21" t="s">
        <v>3</v>
      </c>
      <c r="B35" s="70" t="s">
        <v>4</v>
      </c>
      <c r="C35" s="71"/>
      <c r="D35" s="72" t="s">
        <v>5</v>
      </c>
      <c r="E35" s="72"/>
      <c r="F35" s="72" t="s">
        <v>6</v>
      </c>
      <c r="G35" s="72"/>
      <c r="H35" s="21" t="s">
        <v>7</v>
      </c>
      <c r="I35" s="21" t="s">
        <v>8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</row>
    <row r="36" spans="1:33">
      <c r="A36" s="22">
        <v>76398463.340000004</v>
      </c>
      <c r="B36" s="64">
        <v>93970235.409999996</v>
      </c>
      <c r="C36" s="65"/>
      <c r="D36" s="66">
        <v>87838815.909999996</v>
      </c>
      <c r="E36" s="66"/>
      <c r="F36" s="66">
        <v>72150712.390000001</v>
      </c>
      <c r="G36" s="66"/>
      <c r="H36" s="22">
        <v>72141725.719999999</v>
      </c>
      <c r="I36" s="22">
        <v>6131419.5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</row>
    <row r="37" spans="1:3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</row>
    <row r="38" spans="1:3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</row>
    <row r="39" spans="1:3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</row>
    <row r="42" spans="1:3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</row>
    <row r="43" spans="1:3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</row>
    <row r="44" spans="1:3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</row>
    <row r="45" spans="1:3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</row>
    <row r="46" spans="1:3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</row>
    <row r="47" spans="1:3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</row>
    <row r="48" spans="1:3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</row>
    <row r="49" spans="1:3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</row>
    <row r="50" spans="1:3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</row>
    <row r="51" spans="1:3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</row>
    <row r="52" spans="1:3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</row>
    <row r="53" spans="1:33">
      <c r="AE53" s="11"/>
      <c r="AF53" s="11"/>
      <c r="AG53" s="11"/>
    </row>
    <row r="54" spans="1:33">
      <c r="AE54" s="11"/>
      <c r="AF54" s="11"/>
      <c r="AG54" s="11"/>
    </row>
    <row r="55" spans="1:33">
      <c r="AE55" s="11"/>
      <c r="AF55" s="11"/>
      <c r="AG55" s="11"/>
    </row>
    <row r="56" spans="1:33">
      <c r="AE56" s="11"/>
      <c r="AF56" s="11"/>
      <c r="AG56" s="11"/>
    </row>
    <row r="57" spans="1:33">
      <c r="AE57" s="11"/>
      <c r="AF57" s="11"/>
      <c r="AG57" s="11"/>
    </row>
    <row r="58" spans="1:33">
      <c r="AE58" s="11"/>
      <c r="AF58" s="11"/>
      <c r="AG58" s="11"/>
    </row>
    <row r="59" spans="1:33">
      <c r="AE59" s="11"/>
      <c r="AF59" s="11"/>
      <c r="AG59" s="11"/>
    </row>
    <row r="60" spans="1:33">
      <c r="AE60" s="11"/>
      <c r="AF60" s="11"/>
      <c r="AG60" s="11"/>
    </row>
    <row r="61" spans="1:33">
      <c r="AE61" s="11"/>
      <c r="AF61" s="11"/>
      <c r="AG61" s="11"/>
    </row>
    <row r="62" spans="1:33">
      <c r="AE62" s="11"/>
      <c r="AF62" s="11"/>
      <c r="AG62" s="11"/>
    </row>
    <row r="63" spans="1:33">
      <c r="AE63" s="11"/>
      <c r="AF63" s="11"/>
      <c r="AG63" s="11"/>
    </row>
    <row r="64" spans="1:33">
      <c r="AE64" s="11"/>
      <c r="AF64" s="11"/>
      <c r="AG64" s="11"/>
    </row>
  </sheetData>
  <mergeCells count="50">
    <mergeCell ref="B6:C6"/>
    <mergeCell ref="D6:E6"/>
    <mergeCell ref="F6:G6"/>
    <mergeCell ref="A1:I1"/>
    <mergeCell ref="A4:I4"/>
    <mergeCell ref="B5:C5"/>
    <mergeCell ref="D5:E5"/>
    <mergeCell ref="F5:G5"/>
    <mergeCell ref="A14:I14"/>
    <mergeCell ref="B15:C15"/>
    <mergeCell ref="D15:E15"/>
    <mergeCell ref="F15:G15"/>
    <mergeCell ref="A9:I9"/>
    <mergeCell ref="B10:C10"/>
    <mergeCell ref="D10:E10"/>
    <mergeCell ref="F10:G10"/>
    <mergeCell ref="B11:C11"/>
    <mergeCell ref="D11:E11"/>
    <mergeCell ref="F11:G11"/>
    <mergeCell ref="B16:C16"/>
    <mergeCell ref="D16:E16"/>
    <mergeCell ref="F16:G16"/>
    <mergeCell ref="A19:I19"/>
    <mergeCell ref="B20:C20"/>
    <mergeCell ref="D20:E20"/>
    <mergeCell ref="F20:G20"/>
    <mergeCell ref="B21:C21"/>
    <mergeCell ref="D21:E21"/>
    <mergeCell ref="F21:G21"/>
    <mergeCell ref="A24:I24"/>
    <mergeCell ref="B25:C25"/>
    <mergeCell ref="D25:E25"/>
    <mergeCell ref="F25:G25"/>
    <mergeCell ref="B26:C26"/>
    <mergeCell ref="D26:E26"/>
    <mergeCell ref="F26:G26"/>
    <mergeCell ref="A29:I29"/>
    <mergeCell ref="B30:C30"/>
    <mergeCell ref="D30:E30"/>
    <mergeCell ref="F30:G30"/>
    <mergeCell ref="B36:C36"/>
    <mergeCell ref="D36:E36"/>
    <mergeCell ref="F36:G36"/>
    <mergeCell ref="B31:C31"/>
    <mergeCell ref="D31:E31"/>
    <mergeCell ref="F31:G31"/>
    <mergeCell ref="A34:I34"/>
    <mergeCell ref="B35:C35"/>
    <mergeCell ref="D35:E35"/>
    <mergeCell ref="F35:G3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"/>
  <sheetViews>
    <sheetView workbookViewId="0">
      <selection sqref="A1:I1"/>
    </sheetView>
  </sheetViews>
  <sheetFormatPr defaultRowHeight="12.75"/>
  <cols>
    <col min="1" max="1" width="20.33203125" customWidth="1"/>
    <col min="8" max="8" width="18.83203125" bestFit="1" customWidth="1"/>
    <col min="9" max="9" width="27.5" customWidth="1"/>
  </cols>
  <sheetData>
    <row r="1" spans="1:9" ht="34.5" customHeight="1" thickBot="1">
      <c r="A1" s="58" t="s">
        <v>11</v>
      </c>
      <c r="B1" s="59"/>
      <c r="C1" s="59"/>
      <c r="D1" s="59"/>
      <c r="E1" s="59"/>
      <c r="F1" s="59"/>
      <c r="G1" s="59"/>
      <c r="H1" s="59"/>
      <c r="I1" s="60"/>
    </row>
    <row r="2" spans="1:9">
      <c r="A2" s="19"/>
      <c r="B2" s="19"/>
      <c r="C2" s="19"/>
      <c r="D2" s="19"/>
      <c r="E2" s="19"/>
      <c r="F2" s="19"/>
      <c r="G2" s="19"/>
      <c r="H2" s="19"/>
      <c r="I2" s="19"/>
    </row>
    <row r="3" spans="1:9" ht="20.25" customHeight="1" thickBot="1">
      <c r="A3" s="7"/>
      <c r="B3" s="7"/>
      <c r="C3" s="7"/>
      <c r="D3" s="7"/>
      <c r="E3" s="7"/>
      <c r="F3" s="7"/>
      <c r="G3" s="7"/>
      <c r="H3" s="7"/>
      <c r="I3" s="20" t="s">
        <v>124</v>
      </c>
    </row>
    <row r="4" spans="1:9" ht="13.5" thickBot="1">
      <c r="A4" s="73" t="s">
        <v>272</v>
      </c>
      <c r="B4" s="74"/>
      <c r="C4" s="74"/>
      <c r="D4" s="74"/>
      <c r="E4" s="74"/>
      <c r="F4" s="74"/>
      <c r="G4" s="74"/>
      <c r="H4" s="74"/>
      <c r="I4" s="75"/>
    </row>
    <row r="5" spans="1:9">
      <c r="A5" s="21" t="s">
        <v>3</v>
      </c>
      <c r="B5" s="70" t="s">
        <v>4</v>
      </c>
      <c r="C5" s="71"/>
      <c r="D5" s="72" t="s">
        <v>5</v>
      </c>
      <c r="E5" s="72"/>
      <c r="F5" s="72" t="s">
        <v>6</v>
      </c>
      <c r="G5" s="72"/>
      <c r="H5" s="21" t="s">
        <v>7</v>
      </c>
      <c r="I5" s="21" t="s">
        <v>8</v>
      </c>
    </row>
    <row r="6" spans="1:9">
      <c r="A6" s="22">
        <v>6000</v>
      </c>
      <c r="B6" s="64">
        <v>450233.17</v>
      </c>
      <c r="C6" s="65"/>
      <c r="D6" s="66">
        <v>223720.76</v>
      </c>
      <c r="E6" s="66"/>
      <c r="F6" s="66">
        <v>223448.2</v>
      </c>
      <c r="G6" s="66"/>
      <c r="H6" s="22">
        <v>223448.2</v>
      </c>
      <c r="I6" s="22">
        <v>196512.41</v>
      </c>
    </row>
    <row r="8" spans="1:9" ht="13.5" thickBot="1"/>
    <row r="9" spans="1:9" ht="22.5" customHeight="1" thickBot="1">
      <c r="A9" s="73" t="s">
        <v>273</v>
      </c>
      <c r="B9" s="74"/>
      <c r="C9" s="74"/>
      <c r="D9" s="74"/>
      <c r="E9" s="74"/>
      <c r="F9" s="74"/>
      <c r="G9" s="74"/>
      <c r="H9" s="74"/>
      <c r="I9" s="75"/>
    </row>
    <row r="10" spans="1:9">
      <c r="A10" s="21" t="s">
        <v>3</v>
      </c>
      <c r="B10" s="70" t="s">
        <v>4</v>
      </c>
      <c r="C10" s="71"/>
      <c r="D10" s="72" t="s">
        <v>5</v>
      </c>
      <c r="E10" s="72"/>
      <c r="F10" s="72" t="s">
        <v>6</v>
      </c>
      <c r="G10" s="72"/>
      <c r="H10" s="21" t="s">
        <v>7</v>
      </c>
      <c r="I10" s="21" t="s">
        <v>8</v>
      </c>
    </row>
    <row r="11" spans="1:9">
      <c r="A11" s="22">
        <v>2164636.4500000002</v>
      </c>
      <c r="B11" s="64">
        <v>2796160.57</v>
      </c>
      <c r="C11" s="65"/>
      <c r="D11" s="66">
        <v>380147.71</v>
      </c>
      <c r="E11" s="66"/>
      <c r="F11" s="66">
        <v>252302.64</v>
      </c>
      <c r="G11" s="66"/>
      <c r="H11" s="22">
        <v>247902.64</v>
      </c>
      <c r="I11" s="22">
        <v>2416012.86</v>
      </c>
    </row>
    <row r="12" spans="1:9">
      <c r="A12" s="23"/>
      <c r="B12" s="23"/>
      <c r="C12" s="23"/>
      <c r="D12" s="23"/>
      <c r="E12" s="23"/>
      <c r="F12" s="23"/>
      <c r="G12" s="23"/>
      <c r="H12" s="23"/>
      <c r="I12" s="23"/>
    </row>
    <row r="13" spans="1:9" ht="13.5" thickBot="1"/>
    <row r="14" spans="1:9" ht="13.5" thickBot="1">
      <c r="A14" s="73" t="s">
        <v>275</v>
      </c>
      <c r="B14" s="74"/>
      <c r="C14" s="74"/>
      <c r="D14" s="74"/>
      <c r="E14" s="74"/>
      <c r="F14" s="74"/>
      <c r="G14" s="74"/>
      <c r="H14" s="74"/>
      <c r="I14" s="75"/>
    </row>
    <row r="15" spans="1:9">
      <c r="A15" s="21" t="s">
        <v>3</v>
      </c>
      <c r="B15" s="70" t="s">
        <v>4</v>
      </c>
      <c r="C15" s="71"/>
      <c r="D15" s="72" t="s">
        <v>5</v>
      </c>
      <c r="E15" s="72"/>
      <c r="F15" s="72" t="s">
        <v>6</v>
      </c>
      <c r="G15" s="72"/>
      <c r="H15" s="21" t="s">
        <v>7</v>
      </c>
      <c r="I15" s="21" t="s">
        <v>8</v>
      </c>
    </row>
    <row r="16" spans="1:9">
      <c r="A16" s="22">
        <v>753874.46</v>
      </c>
      <c r="B16" s="64">
        <v>2211439.14</v>
      </c>
      <c r="C16" s="65"/>
      <c r="D16" s="66">
        <v>554532.57999999996</v>
      </c>
      <c r="E16" s="66"/>
      <c r="F16" s="66">
        <v>123835.82</v>
      </c>
      <c r="G16" s="66"/>
      <c r="H16" s="22">
        <v>123835.82</v>
      </c>
      <c r="I16" s="22">
        <v>1656906.56</v>
      </c>
    </row>
    <row r="17" spans="1:9">
      <c r="A17" s="23"/>
      <c r="B17" s="23"/>
      <c r="C17" s="23"/>
      <c r="D17" s="23"/>
      <c r="E17" s="23"/>
      <c r="F17" s="23"/>
      <c r="G17" s="23"/>
      <c r="H17" s="23"/>
      <c r="I17" s="23"/>
    </row>
    <row r="18" spans="1:9" ht="13.5" thickBot="1"/>
    <row r="19" spans="1:9" ht="13.5" thickBot="1">
      <c r="A19" s="73" t="s">
        <v>274</v>
      </c>
      <c r="B19" s="74"/>
      <c r="C19" s="74"/>
      <c r="D19" s="74"/>
      <c r="E19" s="74"/>
      <c r="F19" s="74"/>
      <c r="G19" s="74"/>
      <c r="H19" s="74"/>
      <c r="I19" s="75"/>
    </row>
    <row r="20" spans="1:9">
      <c r="A20" s="21" t="s">
        <v>3</v>
      </c>
      <c r="B20" s="70" t="s">
        <v>4</v>
      </c>
      <c r="C20" s="71"/>
      <c r="D20" s="72" t="s">
        <v>5</v>
      </c>
      <c r="E20" s="72"/>
      <c r="F20" s="72" t="s">
        <v>6</v>
      </c>
      <c r="G20" s="72"/>
      <c r="H20" s="21" t="s">
        <v>7</v>
      </c>
      <c r="I20" s="21" t="s">
        <v>8</v>
      </c>
    </row>
    <row r="21" spans="1:9">
      <c r="A21" s="22">
        <v>105611039.37</v>
      </c>
      <c r="B21" s="64">
        <v>92237284.010000005</v>
      </c>
      <c r="C21" s="65"/>
      <c r="D21" s="66">
        <v>89754754.349999994</v>
      </c>
      <c r="E21" s="66"/>
      <c r="F21" s="66">
        <v>82111761.799999997</v>
      </c>
      <c r="G21" s="66"/>
      <c r="H21" s="22">
        <v>82111761.799999997</v>
      </c>
      <c r="I21" s="22">
        <v>2482529.66</v>
      </c>
    </row>
    <row r="23" spans="1:9" ht="13.5" thickBot="1"/>
    <row r="24" spans="1:9" ht="13.5" thickBot="1">
      <c r="A24" s="73" t="s">
        <v>276</v>
      </c>
      <c r="B24" s="74"/>
      <c r="C24" s="74"/>
      <c r="D24" s="74"/>
      <c r="E24" s="74"/>
      <c r="F24" s="74"/>
      <c r="G24" s="74"/>
      <c r="H24" s="74"/>
      <c r="I24" s="75"/>
    </row>
    <row r="25" spans="1:9">
      <c r="A25" s="21" t="s">
        <v>3</v>
      </c>
      <c r="B25" s="70" t="s">
        <v>4</v>
      </c>
      <c r="C25" s="71"/>
      <c r="D25" s="72" t="s">
        <v>5</v>
      </c>
      <c r="E25" s="72"/>
      <c r="F25" s="72" t="s">
        <v>6</v>
      </c>
      <c r="G25" s="72"/>
      <c r="H25" s="21" t="s">
        <v>7</v>
      </c>
      <c r="I25" s="21" t="s">
        <v>8</v>
      </c>
    </row>
    <row r="26" spans="1:9">
      <c r="A26" s="22">
        <v>15491308.439999999</v>
      </c>
      <c r="B26" s="64">
        <v>17027254.870000001</v>
      </c>
      <c r="C26" s="65"/>
      <c r="D26" s="66">
        <v>15925972.890000001</v>
      </c>
      <c r="E26" s="66"/>
      <c r="F26" s="66">
        <v>15903392.890000001</v>
      </c>
      <c r="G26" s="66"/>
      <c r="H26" s="22">
        <v>15903392.890000001</v>
      </c>
      <c r="I26" s="22">
        <v>1101281.98</v>
      </c>
    </row>
    <row r="28" spans="1:9" ht="13.5" thickBot="1"/>
    <row r="29" spans="1:9" ht="13.5" thickBot="1">
      <c r="A29" s="73" t="s">
        <v>277</v>
      </c>
      <c r="B29" s="74"/>
      <c r="C29" s="74"/>
      <c r="D29" s="74"/>
      <c r="E29" s="74"/>
      <c r="F29" s="74"/>
      <c r="G29" s="74"/>
      <c r="H29" s="74"/>
      <c r="I29" s="75"/>
    </row>
    <row r="30" spans="1:9">
      <c r="A30" s="21" t="s">
        <v>3</v>
      </c>
      <c r="B30" s="70" t="s">
        <v>4</v>
      </c>
      <c r="C30" s="71"/>
      <c r="D30" s="72" t="s">
        <v>5</v>
      </c>
      <c r="E30" s="72"/>
      <c r="F30" s="72" t="s">
        <v>6</v>
      </c>
      <c r="G30" s="72"/>
      <c r="H30" s="21" t="s">
        <v>7</v>
      </c>
      <c r="I30" s="21" t="s">
        <v>8</v>
      </c>
    </row>
    <row r="31" spans="1:9">
      <c r="A31" s="22">
        <v>20000</v>
      </c>
      <c r="B31" s="64">
        <v>0</v>
      </c>
      <c r="C31" s="65"/>
      <c r="D31" s="66">
        <v>0</v>
      </c>
      <c r="E31" s="66"/>
      <c r="F31" s="66">
        <v>0</v>
      </c>
      <c r="G31" s="66"/>
      <c r="H31" s="22">
        <v>0</v>
      </c>
      <c r="I31" s="22">
        <v>0</v>
      </c>
    </row>
    <row r="33" spans="1:9" ht="13.5" thickBot="1"/>
    <row r="34" spans="1:9" ht="13.5" thickBot="1">
      <c r="A34" s="73" t="s">
        <v>33</v>
      </c>
      <c r="B34" s="74"/>
      <c r="C34" s="74"/>
      <c r="D34" s="74"/>
      <c r="E34" s="74"/>
      <c r="F34" s="74"/>
      <c r="G34" s="74"/>
      <c r="H34" s="74"/>
      <c r="I34" s="75"/>
    </row>
    <row r="35" spans="1:9">
      <c r="A35" s="21" t="s">
        <v>3</v>
      </c>
      <c r="B35" s="70" t="s">
        <v>4</v>
      </c>
      <c r="C35" s="71"/>
      <c r="D35" s="72" t="s">
        <v>5</v>
      </c>
      <c r="E35" s="72"/>
      <c r="F35" s="72" t="s">
        <v>6</v>
      </c>
      <c r="G35" s="72"/>
      <c r="H35" s="21" t="s">
        <v>7</v>
      </c>
      <c r="I35" s="21" t="s">
        <v>8</v>
      </c>
    </row>
    <row r="36" spans="1:9">
      <c r="A36" s="22">
        <v>76398463.340000004</v>
      </c>
      <c r="B36" s="64">
        <v>93970235.409999996</v>
      </c>
      <c r="C36" s="65"/>
      <c r="D36" s="66">
        <v>87838815.909999996</v>
      </c>
      <c r="E36" s="66"/>
      <c r="F36" s="66">
        <v>72150712.390000001</v>
      </c>
      <c r="G36" s="66"/>
      <c r="H36" s="22">
        <v>72141725.719999999</v>
      </c>
      <c r="I36" s="22">
        <v>6131419.5</v>
      </c>
    </row>
    <row r="38" spans="1:9" ht="13.5" thickBot="1"/>
    <row r="39" spans="1:9" ht="13.5" thickBot="1">
      <c r="A39" s="73" t="s">
        <v>278</v>
      </c>
      <c r="B39" s="74"/>
      <c r="C39" s="74"/>
      <c r="D39" s="74"/>
      <c r="E39" s="74"/>
      <c r="F39" s="74"/>
      <c r="G39" s="74"/>
      <c r="H39" s="74"/>
      <c r="I39" s="75"/>
    </row>
    <row r="40" spans="1:9">
      <c r="A40" s="21" t="s">
        <v>3</v>
      </c>
      <c r="B40" s="70" t="s">
        <v>4</v>
      </c>
      <c r="C40" s="71"/>
      <c r="D40" s="72" t="s">
        <v>5</v>
      </c>
      <c r="E40" s="72"/>
      <c r="F40" s="72" t="s">
        <v>6</v>
      </c>
      <c r="G40" s="72"/>
      <c r="H40" s="21" t="s">
        <v>7</v>
      </c>
      <c r="I40" s="21" t="s">
        <v>8</v>
      </c>
    </row>
    <row r="41" spans="1:9">
      <c r="A41" s="22">
        <v>80000</v>
      </c>
      <c r="B41" s="64">
        <v>0</v>
      </c>
      <c r="C41" s="65"/>
      <c r="D41" s="66">
        <v>0</v>
      </c>
      <c r="E41" s="66"/>
      <c r="F41" s="66">
        <v>0</v>
      </c>
      <c r="G41" s="66"/>
      <c r="H41" s="22">
        <v>0</v>
      </c>
      <c r="I41" s="22">
        <v>0</v>
      </c>
    </row>
    <row r="43" spans="1:9" ht="13.5" thickBot="1"/>
    <row r="44" spans="1:9" ht="13.5" thickBot="1">
      <c r="A44" s="73" t="s">
        <v>279</v>
      </c>
      <c r="B44" s="74"/>
      <c r="C44" s="74"/>
      <c r="D44" s="74"/>
      <c r="E44" s="74"/>
      <c r="F44" s="74"/>
      <c r="G44" s="74"/>
      <c r="H44" s="74"/>
      <c r="I44" s="75"/>
    </row>
    <row r="45" spans="1:9">
      <c r="A45" s="21" t="s">
        <v>3</v>
      </c>
      <c r="B45" s="70" t="s">
        <v>4</v>
      </c>
      <c r="C45" s="71"/>
      <c r="D45" s="72" t="s">
        <v>5</v>
      </c>
      <c r="E45" s="72"/>
      <c r="F45" s="72" t="s">
        <v>6</v>
      </c>
      <c r="G45" s="72"/>
      <c r="H45" s="21" t="s">
        <v>7</v>
      </c>
      <c r="I45" s="21" t="s">
        <v>8</v>
      </c>
    </row>
    <row r="46" spans="1:9">
      <c r="A46" s="22">
        <v>30000</v>
      </c>
      <c r="B46" s="64">
        <v>6096.07</v>
      </c>
      <c r="C46" s="65"/>
      <c r="D46" s="64">
        <v>6096.07</v>
      </c>
      <c r="E46" s="65"/>
      <c r="F46" s="64">
        <v>6096.07</v>
      </c>
      <c r="G46" s="65"/>
      <c r="H46" s="22">
        <v>6096.07</v>
      </c>
      <c r="I46" s="22">
        <v>0</v>
      </c>
    </row>
    <row r="48" spans="1:9" ht="13.5" thickBot="1"/>
    <row r="49" spans="1:9" ht="13.5" thickBot="1">
      <c r="A49" s="73" t="s">
        <v>271</v>
      </c>
      <c r="B49" s="74"/>
      <c r="C49" s="74"/>
      <c r="D49" s="74"/>
      <c r="E49" s="74"/>
      <c r="F49" s="74"/>
      <c r="G49" s="74"/>
      <c r="H49" s="74"/>
      <c r="I49" s="75"/>
    </row>
    <row r="50" spans="1:9">
      <c r="A50" s="21" t="s">
        <v>3</v>
      </c>
      <c r="B50" s="70" t="s">
        <v>4</v>
      </c>
      <c r="C50" s="71"/>
      <c r="D50" s="72" t="s">
        <v>5</v>
      </c>
      <c r="E50" s="72"/>
      <c r="F50" s="72" t="s">
        <v>6</v>
      </c>
      <c r="G50" s="72"/>
      <c r="H50" s="21" t="s">
        <v>7</v>
      </c>
      <c r="I50" s="21" t="s">
        <v>8</v>
      </c>
    </row>
    <row r="51" spans="1:9">
      <c r="A51" s="22">
        <v>1000</v>
      </c>
      <c r="B51" s="64">
        <v>0</v>
      </c>
      <c r="C51" s="65"/>
      <c r="D51" s="66">
        <v>0</v>
      </c>
      <c r="E51" s="66"/>
      <c r="F51" s="66">
        <v>0</v>
      </c>
      <c r="G51" s="66"/>
      <c r="H51" s="22">
        <v>0</v>
      </c>
      <c r="I51" s="22">
        <v>0</v>
      </c>
    </row>
    <row r="53" spans="1:9" ht="13.5" thickBot="1"/>
    <row r="54" spans="1:9" ht="13.5" thickBot="1">
      <c r="A54" s="73" t="s">
        <v>270</v>
      </c>
      <c r="B54" s="74"/>
      <c r="C54" s="74"/>
      <c r="D54" s="74"/>
      <c r="E54" s="74"/>
      <c r="F54" s="74"/>
      <c r="G54" s="74"/>
      <c r="H54" s="74"/>
      <c r="I54" s="75"/>
    </row>
    <row r="55" spans="1:9">
      <c r="A55" s="21" t="s">
        <v>3</v>
      </c>
      <c r="B55" s="70" t="s">
        <v>4</v>
      </c>
      <c r="C55" s="71"/>
      <c r="D55" s="72" t="s">
        <v>5</v>
      </c>
      <c r="E55" s="72"/>
      <c r="F55" s="72" t="s">
        <v>6</v>
      </c>
      <c r="G55" s="72"/>
      <c r="H55" s="21" t="s">
        <v>7</v>
      </c>
      <c r="I55" s="21" t="s">
        <v>8</v>
      </c>
    </row>
    <row r="56" spans="1:9">
      <c r="A56" s="22">
        <v>1000</v>
      </c>
      <c r="B56" s="64">
        <v>0</v>
      </c>
      <c r="C56" s="65"/>
      <c r="D56" s="66">
        <v>0</v>
      </c>
      <c r="E56" s="66"/>
      <c r="F56" s="66">
        <v>0</v>
      </c>
      <c r="G56" s="66"/>
      <c r="H56" s="22">
        <v>0</v>
      </c>
      <c r="I56" s="22">
        <v>0</v>
      </c>
    </row>
    <row r="58" spans="1:9" ht="13.5" thickBot="1"/>
    <row r="59" spans="1:9" ht="13.5" thickBot="1">
      <c r="A59" s="73" t="s">
        <v>269</v>
      </c>
      <c r="B59" s="74"/>
      <c r="C59" s="74"/>
      <c r="D59" s="74"/>
      <c r="E59" s="74"/>
      <c r="F59" s="74"/>
      <c r="G59" s="74"/>
      <c r="H59" s="74"/>
      <c r="I59" s="75"/>
    </row>
    <row r="60" spans="1:9">
      <c r="A60" s="21" t="s">
        <v>3</v>
      </c>
      <c r="B60" s="70" t="s">
        <v>4</v>
      </c>
      <c r="C60" s="71"/>
      <c r="D60" s="72" t="s">
        <v>5</v>
      </c>
      <c r="E60" s="72"/>
      <c r="F60" s="72" t="s">
        <v>6</v>
      </c>
      <c r="G60" s="72"/>
      <c r="H60" s="21" t="s">
        <v>7</v>
      </c>
      <c r="I60" s="21" t="s">
        <v>8</v>
      </c>
    </row>
    <row r="61" spans="1:9">
      <c r="A61" s="22">
        <v>35000</v>
      </c>
      <c r="B61" s="64">
        <v>33235.54</v>
      </c>
      <c r="C61" s="65"/>
      <c r="D61" s="64">
        <v>33235.54</v>
      </c>
      <c r="E61" s="65"/>
      <c r="F61" s="64">
        <v>33235.54</v>
      </c>
      <c r="G61" s="65"/>
      <c r="H61" s="22">
        <v>33235.54</v>
      </c>
      <c r="I61" s="22">
        <v>0</v>
      </c>
    </row>
    <row r="63" spans="1:9" ht="13.5" thickBot="1"/>
    <row r="64" spans="1:9" ht="32.25" customHeight="1" thickBot="1">
      <c r="A64" s="73" t="s">
        <v>268</v>
      </c>
      <c r="B64" s="74"/>
      <c r="C64" s="74"/>
      <c r="D64" s="74"/>
      <c r="E64" s="74"/>
      <c r="F64" s="74"/>
      <c r="G64" s="74"/>
      <c r="H64" s="74"/>
      <c r="I64" s="75"/>
    </row>
    <row r="65" spans="1:9">
      <c r="A65" s="21" t="s">
        <v>3</v>
      </c>
      <c r="B65" s="70" t="s">
        <v>4</v>
      </c>
      <c r="C65" s="71"/>
      <c r="D65" s="72" t="s">
        <v>5</v>
      </c>
      <c r="E65" s="72"/>
      <c r="F65" s="72" t="s">
        <v>6</v>
      </c>
      <c r="G65" s="72"/>
      <c r="H65" s="21" t="s">
        <v>7</v>
      </c>
      <c r="I65" s="21" t="s">
        <v>8</v>
      </c>
    </row>
    <row r="66" spans="1:9">
      <c r="A66" s="22">
        <v>2000</v>
      </c>
      <c r="B66" s="64">
        <v>68187.91</v>
      </c>
      <c r="C66" s="65"/>
      <c r="D66" s="66">
        <v>0</v>
      </c>
      <c r="E66" s="66"/>
      <c r="F66" s="66">
        <v>0</v>
      </c>
      <c r="G66" s="66"/>
      <c r="H66" s="22">
        <v>0</v>
      </c>
      <c r="I66" s="22">
        <v>68187.91</v>
      </c>
    </row>
    <row r="68" spans="1:9" ht="13.5" thickBot="1"/>
    <row r="69" spans="1:9" ht="13.5" thickBot="1">
      <c r="A69" s="73" t="s">
        <v>267</v>
      </c>
      <c r="B69" s="74"/>
      <c r="C69" s="74"/>
      <c r="D69" s="74"/>
      <c r="E69" s="74"/>
      <c r="F69" s="74"/>
      <c r="G69" s="74"/>
      <c r="H69" s="74"/>
      <c r="I69" s="75"/>
    </row>
    <row r="70" spans="1:9">
      <c r="A70" s="21" t="s">
        <v>3</v>
      </c>
      <c r="B70" s="70" t="s">
        <v>4</v>
      </c>
      <c r="C70" s="71"/>
      <c r="D70" s="72" t="s">
        <v>5</v>
      </c>
      <c r="E70" s="72"/>
      <c r="F70" s="72" t="s">
        <v>6</v>
      </c>
      <c r="G70" s="72"/>
      <c r="H70" s="21" t="s">
        <v>7</v>
      </c>
      <c r="I70" s="21" t="s">
        <v>8</v>
      </c>
    </row>
    <row r="71" spans="1:9">
      <c r="A71" s="22">
        <v>15000000</v>
      </c>
      <c r="B71" s="64">
        <v>14876897.82</v>
      </c>
      <c r="C71" s="65"/>
      <c r="D71" s="66">
        <v>14876776.18</v>
      </c>
      <c r="E71" s="66"/>
      <c r="F71" s="66">
        <v>3660000</v>
      </c>
      <c r="G71" s="66"/>
      <c r="H71" s="22">
        <v>3660000</v>
      </c>
      <c r="I71" s="22">
        <v>121.64</v>
      </c>
    </row>
    <row r="73" spans="1:9" ht="13.5" thickBot="1"/>
    <row r="74" spans="1:9" ht="13.5" thickBot="1">
      <c r="A74" s="73" t="s">
        <v>266</v>
      </c>
      <c r="B74" s="74"/>
      <c r="C74" s="74"/>
      <c r="D74" s="74"/>
      <c r="E74" s="74"/>
      <c r="F74" s="74"/>
      <c r="G74" s="74"/>
      <c r="H74" s="74"/>
      <c r="I74" s="75"/>
    </row>
    <row r="75" spans="1:9">
      <c r="A75" s="21" t="s">
        <v>3</v>
      </c>
      <c r="B75" s="70" t="s">
        <v>4</v>
      </c>
      <c r="C75" s="71"/>
      <c r="D75" s="72" t="s">
        <v>5</v>
      </c>
      <c r="E75" s="72"/>
      <c r="F75" s="72" t="s">
        <v>6</v>
      </c>
      <c r="G75" s="72"/>
      <c r="H75" s="21" t="s">
        <v>7</v>
      </c>
      <c r="I75" s="21" t="s">
        <v>8</v>
      </c>
    </row>
    <row r="76" spans="1:9">
      <c r="A76" s="22">
        <v>1000</v>
      </c>
      <c r="B76" s="64">
        <v>1000</v>
      </c>
      <c r="C76" s="65"/>
      <c r="D76" s="66">
        <v>0</v>
      </c>
      <c r="E76" s="66"/>
      <c r="F76" s="66">
        <v>0</v>
      </c>
      <c r="G76" s="66"/>
      <c r="H76" s="22">
        <v>0</v>
      </c>
      <c r="I76" s="22">
        <v>1000</v>
      </c>
    </row>
    <row r="78" spans="1:9" ht="13.5" thickBot="1"/>
    <row r="79" spans="1:9" ht="13.5" thickBot="1">
      <c r="A79" s="73" t="s">
        <v>265</v>
      </c>
      <c r="B79" s="74"/>
      <c r="C79" s="74"/>
      <c r="D79" s="74"/>
      <c r="E79" s="74"/>
      <c r="F79" s="74"/>
      <c r="G79" s="74"/>
      <c r="H79" s="74"/>
      <c r="I79" s="75"/>
    </row>
    <row r="80" spans="1:9">
      <c r="A80" s="21" t="s">
        <v>3</v>
      </c>
      <c r="B80" s="70" t="s">
        <v>4</v>
      </c>
      <c r="C80" s="71"/>
      <c r="D80" s="72" t="s">
        <v>5</v>
      </c>
      <c r="E80" s="72"/>
      <c r="F80" s="72" t="s">
        <v>6</v>
      </c>
      <c r="G80" s="72"/>
      <c r="H80" s="21" t="s">
        <v>7</v>
      </c>
      <c r="I80" s="21" t="s">
        <v>8</v>
      </c>
    </row>
    <row r="81" spans="1:9">
      <c r="A81" s="22">
        <v>1381000</v>
      </c>
      <c r="B81" s="64">
        <v>4071573.52</v>
      </c>
      <c r="C81" s="65"/>
      <c r="D81" s="66">
        <v>2720573.52</v>
      </c>
      <c r="E81" s="66"/>
      <c r="F81" s="66">
        <v>1219000.5</v>
      </c>
      <c r="G81" s="66"/>
      <c r="H81" s="22">
        <v>1219000.5</v>
      </c>
      <c r="I81" s="22">
        <v>1351000</v>
      </c>
    </row>
    <row r="83" spans="1:9" ht="13.5" thickBot="1"/>
    <row r="84" spans="1:9" ht="13.5" thickBot="1">
      <c r="A84" s="73" t="s">
        <v>264</v>
      </c>
      <c r="B84" s="74"/>
      <c r="C84" s="74"/>
      <c r="D84" s="74"/>
      <c r="E84" s="74"/>
      <c r="F84" s="74"/>
      <c r="G84" s="74"/>
      <c r="H84" s="74"/>
      <c r="I84" s="75"/>
    </row>
    <row r="85" spans="1:9">
      <c r="A85" s="21" t="s">
        <v>3</v>
      </c>
      <c r="B85" s="70" t="s">
        <v>4</v>
      </c>
      <c r="C85" s="71"/>
      <c r="D85" s="72" t="s">
        <v>5</v>
      </c>
      <c r="E85" s="72"/>
      <c r="F85" s="72" t="s">
        <v>6</v>
      </c>
      <c r="G85" s="72"/>
      <c r="H85" s="21" t="s">
        <v>7</v>
      </c>
      <c r="I85" s="21" t="s">
        <v>8</v>
      </c>
    </row>
    <row r="86" spans="1:9">
      <c r="A86" s="22">
        <v>33400214.41</v>
      </c>
      <c r="B86" s="64">
        <v>17979616.149999999</v>
      </c>
      <c r="C86" s="65"/>
      <c r="D86" s="66">
        <v>17550808.140000001</v>
      </c>
      <c r="E86" s="66"/>
      <c r="F86" s="66">
        <v>11913398.789999999</v>
      </c>
      <c r="G86" s="66"/>
      <c r="H86" s="22">
        <v>11913398.789999999</v>
      </c>
      <c r="I86" s="22">
        <v>428808.01</v>
      </c>
    </row>
    <row r="88" spans="1:9" ht="13.5" thickBot="1"/>
    <row r="89" spans="1:9" ht="13.5" thickBot="1">
      <c r="A89" s="73" t="s">
        <v>263</v>
      </c>
      <c r="B89" s="74"/>
      <c r="C89" s="74"/>
      <c r="D89" s="74"/>
      <c r="E89" s="74"/>
      <c r="F89" s="74"/>
      <c r="G89" s="74"/>
      <c r="H89" s="74"/>
      <c r="I89" s="75"/>
    </row>
    <row r="90" spans="1:9">
      <c r="A90" s="21" t="s">
        <v>3</v>
      </c>
      <c r="B90" s="70" t="s">
        <v>4</v>
      </c>
      <c r="C90" s="71"/>
      <c r="D90" s="72" t="s">
        <v>5</v>
      </c>
      <c r="E90" s="72"/>
      <c r="F90" s="72" t="s">
        <v>6</v>
      </c>
      <c r="G90" s="72"/>
      <c r="H90" s="21" t="s">
        <v>7</v>
      </c>
      <c r="I90" s="21" t="s">
        <v>8</v>
      </c>
    </row>
    <row r="91" spans="1:9">
      <c r="A91" s="22">
        <v>3000</v>
      </c>
      <c r="B91" s="64">
        <v>3000</v>
      </c>
      <c r="C91" s="65"/>
      <c r="D91" s="66">
        <v>0</v>
      </c>
      <c r="E91" s="66"/>
      <c r="F91" s="66">
        <v>0</v>
      </c>
      <c r="G91" s="66"/>
      <c r="H91" s="22">
        <v>0</v>
      </c>
      <c r="I91" s="22">
        <v>3000</v>
      </c>
    </row>
    <row r="93" spans="1:9" ht="13.5" thickBot="1"/>
    <row r="94" spans="1:9" ht="13.5" thickBot="1">
      <c r="A94" s="73" t="s">
        <v>262</v>
      </c>
      <c r="B94" s="74"/>
      <c r="C94" s="74"/>
      <c r="D94" s="74"/>
      <c r="E94" s="74"/>
      <c r="F94" s="74"/>
      <c r="G94" s="74"/>
      <c r="H94" s="74"/>
      <c r="I94" s="75"/>
    </row>
    <row r="95" spans="1:9">
      <c r="A95" s="21" t="s">
        <v>3</v>
      </c>
      <c r="B95" s="70" t="s">
        <v>4</v>
      </c>
      <c r="C95" s="71"/>
      <c r="D95" s="72" t="s">
        <v>5</v>
      </c>
      <c r="E95" s="72"/>
      <c r="F95" s="72" t="s">
        <v>6</v>
      </c>
      <c r="G95" s="72"/>
      <c r="H95" s="21" t="s">
        <v>7</v>
      </c>
      <c r="I95" s="21" t="s">
        <v>8</v>
      </c>
    </row>
    <row r="96" spans="1:9">
      <c r="A96" s="22">
        <v>31000</v>
      </c>
      <c r="B96" s="64">
        <v>1120914.56</v>
      </c>
      <c r="C96" s="65"/>
      <c r="D96" s="66">
        <v>1118664.8600000001</v>
      </c>
      <c r="E96" s="66"/>
      <c r="F96" s="66">
        <v>359064.86</v>
      </c>
      <c r="G96" s="66"/>
      <c r="H96" s="22">
        <v>359064.86</v>
      </c>
      <c r="I96" s="22">
        <v>2249.6999999999998</v>
      </c>
    </row>
    <row r="98" spans="1:9" ht="13.5" thickBot="1"/>
    <row r="99" spans="1:9" ht="13.5" thickBot="1">
      <c r="A99" s="73" t="s">
        <v>261</v>
      </c>
      <c r="B99" s="74"/>
      <c r="C99" s="74"/>
      <c r="D99" s="74"/>
      <c r="E99" s="74"/>
      <c r="F99" s="74"/>
      <c r="G99" s="74"/>
      <c r="H99" s="74"/>
      <c r="I99" s="75"/>
    </row>
    <row r="100" spans="1:9">
      <c r="A100" s="21" t="s">
        <v>3</v>
      </c>
      <c r="B100" s="70" t="s">
        <v>4</v>
      </c>
      <c r="C100" s="71"/>
      <c r="D100" s="72" t="s">
        <v>5</v>
      </c>
      <c r="E100" s="72"/>
      <c r="F100" s="72" t="s">
        <v>6</v>
      </c>
      <c r="G100" s="72"/>
      <c r="H100" s="21" t="s">
        <v>7</v>
      </c>
      <c r="I100" s="21" t="s">
        <v>8</v>
      </c>
    </row>
    <row r="101" spans="1:9">
      <c r="A101" s="22">
        <v>295000</v>
      </c>
      <c r="B101" s="64">
        <v>277741</v>
      </c>
      <c r="C101" s="65"/>
      <c r="D101" s="66">
        <v>265960.75</v>
      </c>
      <c r="E101" s="66"/>
      <c r="F101" s="66">
        <v>230181.5</v>
      </c>
      <c r="G101" s="66"/>
      <c r="H101" s="22">
        <v>230181.5</v>
      </c>
      <c r="I101" s="22">
        <v>11780.78</v>
      </c>
    </row>
    <row r="103" spans="1:9" ht="13.5" thickBot="1"/>
    <row r="104" spans="1:9" ht="13.5" thickBot="1">
      <c r="A104" s="73" t="s">
        <v>260</v>
      </c>
      <c r="B104" s="74"/>
      <c r="C104" s="74"/>
      <c r="D104" s="74"/>
      <c r="E104" s="74"/>
      <c r="F104" s="74"/>
      <c r="G104" s="74"/>
      <c r="H104" s="74"/>
      <c r="I104" s="75"/>
    </row>
    <row r="105" spans="1:9">
      <c r="A105" s="21" t="s">
        <v>3</v>
      </c>
      <c r="B105" s="70" t="s">
        <v>4</v>
      </c>
      <c r="C105" s="71"/>
      <c r="D105" s="72" t="s">
        <v>5</v>
      </c>
      <c r="E105" s="72"/>
      <c r="F105" s="72" t="s">
        <v>6</v>
      </c>
      <c r="G105" s="72"/>
      <c r="H105" s="21" t="s">
        <v>7</v>
      </c>
      <c r="I105" s="21" t="s">
        <v>8</v>
      </c>
    </row>
    <row r="106" spans="1:9">
      <c r="A106" s="22">
        <v>664000</v>
      </c>
      <c r="B106" s="64">
        <v>44857.23</v>
      </c>
      <c r="C106" s="65"/>
      <c r="D106" s="64">
        <v>44857.23</v>
      </c>
      <c r="E106" s="65"/>
      <c r="F106" s="64">
        <v>44857.23</v>
      </c>
      <c r="G106" s="65"/>
      <c r="H106" s="22">
        <v>44857.23</v>
      </c>
      <c r="I106" s="22">
        <v>0</v>
      </c>
    </row>
    <row r="108" spans="1:9" ht="13.5" thickBot="1"/>
    <row r="109" spans="1:9" ht="35.25" customHeight="1" thickBot="1">
      <c r="A109" s="73" t="s">
        <v>258</v>
      </c>
      <c r="B109" s="74"/>
      <c r="C109" s="74"/>
      <c r="D109" s="74"/>
      <c r="E109" s="74"/>
      <c r="F109" s="74"/>
      <c r="G109" s="74"/>
      <c r="H109" s="74"/>
      <c r="I109" s="75"/>
    </row>
    <row r="110" spans="1:9">
      <c r="A110" s="21" t="s">
        <v>3</v>
      </c>
      <c r="B110" s="70" t="s">
        <v>4</v>
      </c>
      <c r="C110" s="71"/>
      <c r="D110" s="72" t="s">
        <v>5</v>
      </c>
      <c r="E110" s="72"/>
      <c r="F110" s="72" t="s">
        <v>6</v>
      </c>
      <c r="G110" s="72"/>
      <c r="H110" s="21" t="s">
        <v>7</v>
      </c>
      <c r="I110" s="21" t="s">
        <v>8</v>
      </c>
    </row>
    <row r="111" spans="1:9">
      <c r="A111" s="22">
        <v>90000</v>
      </c>
      <c r="B111" s="64">
        <v>3272700.76</v>
      </c>
      <c r="C111" s="65"/>
      <c r="D111" s="64">
        <v>3272700.76</v>
      </c>
      <c r="E111" s="65"/>
      <c r="F111" s="66">
        <v>696651.51</v>
      </c>
      <c r="G111" s="66"/>
      <c r="H111" s="22">
        <v>696651.51</v>
      </c>
      <c r="I111" s="22">
        <v>1000</v>
      </c>
    </row>
    <row r="113" spans="1:9" ht="13.5" thickBot="1"/>
    <row r="114" spans="1:9" ht="37.5" customHeight="1" thickBot="1">
      <c r="A114" s="73" t="s">
        <v>257</v>
      </c>
      <c r="B114" s="74"/>
      <c r="C114" s="74"/>
      <c r="D114" s="74"/>
      <c r="E114" s="74"/>
      <c r="F114" s="74"/>
      <c r="G114" s="74"/>
      <c r="H114" s="74"/>
      <c r="I114" s="75"/>
    </row>
    <row r="115" spans="1:9">
      <c r="A115" s="21" t="s">
        <v>3</v>
      </c>
      <c r="B115" s="70" t="s">
        <v>4</v>
      </c>
      <c r="C115" s="71"/>
      <c r="D115" s="72" t="s">
        <v>5</v>
      </c>
      <c r="E115" s="72"/>
      <c r="F115" s="72" t="s">
        <v>6</v>
      </c>
      <c r="G115" s="72"/>
      <c r="H115" s="21" t="s">
        <v>7</v>
      </c>
      <c r="I115" s="21" t="s">
        <v>8</v>
      </c>
    </row>
    <row r="116" spans="1:9">
      <c r="A116" s="22">
        <v>1000</v>
      </c>
      <c r="B116" s="64">
        <v>1000</v>
      </c>
      <c r="C116" s="65"/>
      <c r="D116" s="66">
        <v>0</v>
      </c>
      <c r="E116" s="66"/>
      <c r="F116" s="66">
        <v>0</v>
      </c>
      <c r="G116" s="66"/>
      <c r="H116" s="22">
        <v>0</v>
      </c>
      <c r="I116" s="22">
        <v>1000</v>
      </c>
    </row>
    <row r="118" spans="1:9" ht="13.5" thickBot="1"/>
    <row r="119" spans="1:9" ht="32.25" customHeight="1" thickBot="1">
      <c r="A119" s="73" t="s">
        <v>259</v>
      </c>
      <c r="B119" s="74"/>
      <c r="C119" s="74"/>
      <c r="D119" s="74"/>
      <c r="E119" s="74"/>
      <c r="F119" s="74"/>
      <c r="G119" s="74"/>
      <c r="H119" s="74"/>
      <c r="I119" s="75"/>
    </row>
    <row r="120" spans="1:9">
      <c r="A120" s="21" t="s">
        <v>3</v>
      </c>
      <c r="B120" s="70" t="s">
        <v>4</v>
      </c>
      <c r="C120" s="71"/>
      <c r="D120" s="72" t="s">
        <v>5</v>
      </c>
      <c r="E120" s="72"/>
      <c r="F120" s="72" t="s">
        <v>6</v>
      </c>
      <c r="G120" s="72"/>
      <c r="H120" s="21" t="s">
        <v>7</v>
      </c>
      <c r="I120" s="21" t="s">
        <v>8</v>
      </c>
    </row>
    <row r="121" spans="1:9">
      <c r="A121" s="22">
        <v>160879078.99000001</v>
      </c>
      <c r="B121" s="64">
        <v>185843896.52000001</v>
      </c>
      <c r="C121" s="65"/>
      <c r="D121" s="66">
        <v>181047542.25999999</v>
      </c>
      <c r="E121" s="66"/>
      <c r="F121" s="66">
        <v>171081034.94</v>
      </c>
      <c r="G121" s="66"/>
      <c r="H121" s="22">
        <v>171081034.94</v>
      </c>
      <c r="I121" s="22">
        <v>4796354.26</v>
      </c>
    </row>
    <row r="123" spans="1:9" ht="13.5" thickBot="1"/>
    <row r="124" spans="1:9" ht="28.5" customHeight="1" thickBot="1">
      <c r="A124" s="73" t="s">
        <v>256</v>
      </c>
      <c r="B124" s="74"/>
      <c r="C124" s="74"/>
      <c r="D124" s="74"/>
      <c r="E124" s="74"/>
      <c r="F124" s="74"/>
      <c r="G124" s="74"/>
      <c r="H124" s="74"/>
      <c r="I124" s="75"/>
    </row>
    <row r="125" spans="1:9">
      <c r="A125" s="21" t="s">
        <v>3</v>
      </c>
      <c r="B125" s="70" t="s">
        <v>4</v>
      </c>
      <c r="C125" s="71"/>
      <c r="D125" s="72" t="s">
        <v>5</v>
      </c>
      <c r="E125" s="72"/>
      <c r="F125" s="72" t="s">
        <v>6</v>
      </c>
      <c r="G125" s="72"/>
      <c r="H125" s="21" t="s">
        <v>7</v>
      </c>
      <c r="I125" s="21" t="s">
        <v>8</v>
      </c>
    </row>
    <row r="126" spans="1:9">
      <c r="A126" s="22">
        <v>21412945.91</v>
      </c>
      <c r="B126" s="64">
        <v>32577993.960000001</v>
      </c>
      <c r="C126" s="65"/>
      <c r="D126" s="66">
        <v>32174857.34</v>
      </c>
      <c r="E126" s="66"/>
      <c r="F126" s="66">
        <v>32174857.34</v>
      </c>
      <c r="G126" s="66"/>
      <c r="H126" s="22">
        <v>32174857.34</v>
      </c>
      <c r="I126" s="22">
        <v>403136.62</v>
      </c>
    </row>
    <row r="128" spans="1:9" ht="13.5" thickBot="1"/>
    <row r="129" spans="1:9" ht="28.5" customHeight="1" thickBot="1">
      <c r="A129" s="73" t="s">
        <v>255</v>
      </c>
      <c r="B129" s="74"/>
      <c r="C129" s="74"/>
      <c r="D129" s="74"/>
      <c r="E129" s="74"/>
      <c r="F129" s="74"/>
      <c r="G129" s="74"/>
      <c r="H129" s="74"/>
      <c r="I129" s="75"/>
    </row>
    <row r="130" spans="1:9">
      <c r="A130" s="21" t="s">
        <v>3</v>
      </c>
      <c r="B130" s="70" t="s">
        <v>4</v>
      </c>
      <c r="C130" s="71"/>
      <c r="D130" s="72" t="s">
        <v>5</v>
      </c>
      <c r="E130" s="72"/>
      <c r="F130" s="72" t="s">
        <v>6</v>
      </c>
      <c r="G130" s="72"/>
      <c r="H130" s="21" t="s">
        <v>7</v>
      </c>
      <c r="I130" s="21" t="s">
        <v>8</v>
      </c>
    </row>
    <row r="131" spans="1:9">
      <c r="A131" s="22">
        <v>85000</v>
      </c>
      <c r="B131" s="64">
        <v>48374.19</v>
      </c>
      <c r="C131" s="65"/>
      <c r="D131" s="66">
        <v>0</v>
      </c>
      <c r="E131" s="66"/>
      <c r="F131" s="66">
        <v>0</v>
      </c>
      <c r="G131" s="66"/>
      <c r="H131" s="22">
        <v>0</v>
      </c>
      <c r="I131" s="22">
        <v>48374.19</v>
      </c>
    </row>
    <row r="133" spans="1:9" ht="13.5" thickBot="1"/>
    <row r="134" spans="1:9" ht="13.5" thickBot="1">
      <c r="A134" s="73" t="s">
        <v>254</v>
      </c>
      <c r="B134" s="74"/>
      <c r="C134" s="74"/>
      <c r="D134" s="74"/>
      <c r="E134" s="74"/>
      <c r="F134" s="74"/>
      <c r="G134" s="74"/>
      <c r="H134" s="74"/>
      <c r="I134" s="75"/>
    </row>
    <row r="135" spans="1:9">
      <c r="A135" s="21" t="s">
        <v>3</v>
      </c>
      <c r="B135" s="70" t="s">
        <v>4</v>
      </c>
      <c r="C135" s="71"/>
      <c r="D135" s="72" t="s">
        <v>5</v>
      </c>
      <c r="E135" s="72"/>
      <c r="F135" s="72" t="s">
        <v>6</v>
      </c>
      <c r="G135" s="72"/>
      <c r="H135" s="21" t="s">
        <v>7</v>
      </c>
      <c r="I135" s="21" t="s">
        <v>8</v>
      </c>
    </row>
    <row r="136" spans="1:9">
      <c r="A136" s="22">
        <v>1000</v>
      </c>
      <c r="B136" s="64">
        <v>1000</v>
      </c>
      <c r="C136" s="65"/>
      <c r="D136" s="66">
        <v>0</v>
      </c>
      <c r="E136" s="66"/>
      <c r="F136" s="66">
        <v>0</v>
      </c>
      <c r="G136" s="66"/>
      <c r="H136" s="22">
        <v>0</v>
      </c>
      <c r="I136" s="22">
        <v>1000</v>
      </c>
    </row>
    <row r="138" spans="1:9" ht="13.5" thickBot="1"/>
    <row r="139" spans="1:9" ht="38.25" customHeight="1" thickBot="1">
      <c r="A139" s="73" t="s">
        <v>253</v>
      </c>
      <c r="B139" s="74"/>
      <c r="C139" s="74"/>
      <c r="D139" s="74"/>
      <c r="E139" s="74"/>
      <c r="F139" s="74"/>
      <c r="G139" s="74"/>
      <c r="H139" s="74"/>
      <c r="I139" s="75"/>
    </row>
    <row r="140" spans="1:9">
      <c r="A140" s="21" t="s">
        <v>3</v>
      </c>
      <c r="B140" s="70" t="s">
        <v>4</v>
      </c>
      <c r="C140" s="71"/>
      <c r="D140" s="72" t="s">
        <v>5</v>
      </c>
      <c r="E140" s="72"/>
      <c r="F140" s="72" t="s">
        <v>6</v>
      </c>
      <c r="G140" s="72"/>
      <c r="H140" s="21" t="s">
        <v>7</v>
      </c>
      <c r="I140" s="21" t="s">
        <v>8</v>
      </c>
    </row>
    <row r="141" spans="1:9">
      <c r="A141" s="22">
        <v>24000000</v>
      </c>
      <c r="B141" s="64">
        <v>59412546.520000003</v>
      </c>
      <c r="C141" s="65"/>
      <c r="D141" s="66">
        <v>23398430.629999999</v>
      </c>
      <c r="E141" s="66"/>
      <c r="F141" s="66">
        <v>15688020.869999999</v>
      </c>
      <c r="G141" s="66"/>
      <c r="H141" s="22">
        <v>15678256.369999999</v>
      </c>
      <c r="I141" s="22">
        <v>36014115.890000001</v>
      </c>
    </row>
    <row r="143" spans="1:9" ht="13.5" thickBot="1"/>
    <row r="144" spans="1:9" ht="42.75" customHeight="1" thickBot="1">
      <c r="A144" s="73" t="s">
        <v>252</v>
      </c>
      <c r="B144" s="74"/>
      <c r="C144" s="74"/>
      <c r="D144" s="74"/>
      <c r="E144" s="74"/>
      <c r="F144" s="74"/>
      <c r="G144" s="74"/>
      <c r="H144" s="74"/>
      <c r="I144" s="75"/>
    </row>
    <row r="145" spans="1:9">
      <c r="A145" s="21" t="s">
        <v>3</v>
      </c>
      <c r="B145" s="70" t="s">
        <v>4</v>
      </c>
      <c r="C145" s="71"/>
      <c r="D145" s="72" t="s">
        <v>5</v>
      </c>
      <c r="E145" s="72"/>
      <c r="F145" s="72" t="s">
        <v>6</v>
      </c>
      <c r="G145" s="72"/>
      <c r="H145" s="21" t="s">
        <v>7</v>
      </c>
      <c r="I145" s="21" t="s">
        <v>8</v>
      </c>
    </row>
    <row r="146" spans="1:9">
      <c r="A146" s="22">
        <v>2640000</v>
      </c>
      <c r="B146" s="64">
        <v>3527323.12</v>
      </c>
      <c r="C146" s="65"/>
      <c r="D146" s="66">
        <v>2781340.45</v>
      </c>
      <c r="E146" s="66"/>
      <c r="F146" s="66">
        <v>2781340.45</v>
      </c>
      <c r="G146" s="66"/>
      <c r="H146" s="22">
        <v>2781340.45</v>
      </c>
      <c r="I146" s="22">
        <v>745982.67</v>
      </c>
    </row>
    <row r="148" spans="1:9" ht="13.5" thickBot="1"/>
    <row r="149" spans="1:9" ht="41.25" customHeight="1" thickBot="1">
      <c r="A149" s="73" t="s">
        <v>251</v>
      </c>
      <c r="B149" s="74"/>
      <c r="C149" s="74"/>
      <c r="D149" s="74"/>
      <c r="E149" s="74"/>
      <c r="F149" s="74"/>
      <c r="G149" s="74"/>
      <c r="H149" s="74"/>
      <c r="I149" s="75"/>
    </row>
    <row r="150" spans="1:9">
      <c r="A150" s="21" t="s">
        <v>3</v>
      </c>
      <c r="B150" s="70" t="s">
        <v>4</v>
      </c>
      <c r="C150" s="71"/>
      <c r="D150" s="72" t="s">
        <v>5</v>
      </c>
      <c r="E150" s="72"/>
      <c r="F150" s="72" t="s">
        <v>6</v>
      </c>
      <c r="G150" s="72"/>
      <c r="H150" s="21" t="s">
        <v>7</v>
      </c>
      <c r="I150" s="21" t="s">
        <v>8</v>
      </c>
    </row>
    <row r="151" spans="1:9">
      <c r="A151" s="22">
        <v>1200000</v>
      </c>
      <c r="B151" s="64">
        <v>5617357.7300000004</v>
      </c>
      <c r="C151" s="65"/>
      <c r="D151" s="66">
        <v>4515645.08</v>
      </c>
      <c r="E151" s="66"/>
      <c r="F151" s="66">
        <v>978161.41</v>
      </c>
      <c r="G151" s="66"/>
      <c r="H151" s="22">
        <v>978161.41</v>
      </c>
      <c r="I151" s="22">
        <v>1101712.6499999999</v>
      </c>
    </row>
    <row r="153" spans="1:9" ht="13.5" thickBot="1"/>
    <row r="154" spans="1:9" ht="48" customHeight="1" thickBot="1">
      <c r="A154" s="73" t="s">
        <v>250</v>
      </c>
      <c r="B154" s="74"/>
      <c r="C154" s="74"/>
      <c r="D154" s="74"/>
      <c r="E154" s="74"/>
      <c r="F154" s="74"/>
      <c r="G154" s="74"/>
      <c r="H154" s="74"/>
      <c r="I154" s="75"/>
    </row>
    <row r="155" spans="1:9">
      <c r="A155" s="21" t="s">
        <v>3</v>
      </c>
      <c r="B155" s="70" t="s">
        <v>4</v>
      </c>
      <c r="C155" s="71"/>
      <c r="D155" s="72" t="s">
        <v>5</v>
      </c>
      <c r="E155" s="72"/>
      <c r="F155" s="72" t="s">
        <v>6</v>
      </c>
      <c r="G155" s="72"/>
      <c r="H155" s="21" t="s">
        <v>7</v>
      </c>
      <c r="I155" s="21" t="s">
        <v>8</v>
      </c>
    </row>
    <row r="156" spans="1:9">
      <c r="A156" s="22">
        <v>2000</v>
      </c>
      <c r="B156" s="64">
        <v>2000</v>
      </c>
      <c r="C156" s="65"/>
      <c r="D156" s="66">
        <v>0</v>
      </c>
      <c r="E156" s="66"/>
      <c r="F156" s="66">
        <v>0</v>
      </c>
      <c r="G156" s="66"/>
      <c r="H156" s="22">
        <v>0</v>
      </c>
      <c r="I156" s="22">
        <v>2000</v>
      </c>
    </row>
  </sheetData>
  <mergeCells count="218">
    <mergeCell ref="A1:I1"/>
    <mergeCell ref="A4:I4"/>
    <mergeCell ref="B5:C5"/>
    <mergeCell ref="D5:E5"/>
    <mergeCell ref="F5:G5"/>
    <mergeCell ref="B6:C6"/>
    <mergeCell ref="D6:E6"/>
    <mergeCell ref="F6:G6"/>
    <mergeCell ref="A19:I19"/>
    <mergeCell ref="B20:C20"/>
    <mergeCell ref="D20:E20"/>
    <mergeCell ref="F20:G20"/>
    <mergeCell ref="B21:C21"/>
    <mergeCell ref="D21:E21"/>
    <mergeCell ref="F21:G21"/>
    <mergeCell ref="A9:I9"/>
    <mergeCell ref="B10:C10"/>
    <mergeCell ref="D10:E10"/>
    <mergeCell ref="F10:G10"/>
    <mergeCell ref="B11:C11"/>
    <mergeCell ref="D11:E11"/>
    <mergeCell ref="F11:G11"/>
    <mergeCell ref="A14:I14"/>
    <mergeCell ref="B15:C15"/>
    <mergeCell ref="D15:E15"/>
    <mergeCell ref="F15:G15"/>
    <mergeCell ref="B16:C16"/>
    <mergeCell ref="D16:E16"/>
    <mergeCell ref="F16:G16"/>
    <mergeCell ref="A29:I29"/>
    <mergeCell ref="B30:C30"/>
    <mergeCell ref="D30:E30"/>
    <mergeCell ref="F30:G30"/>
    <mergeCell ref="B31:C31"/>
    <mergeCell ref="D31:E31"/>
    <mergeCell ref="F31:G31"/>
    <mergeCell ref="A24:I24"/>
    <mergeCell ref="B25:C25"/>
    <mergeCell ref="D25:E25"/>
    <mergeCell ref="F25:G25"/>
    <mergeCell ref="B26:C26"/>
    <mergeCell ref="D26:E26"/>
    <mergeCell ref="F26:G26"/>
    <mergeCell ref="A39:I39"/>
    <mergeCell ref="B40:C40"/>
    <mergeCell ref="D40:E40"/>
    <mergeCell ref="F40:G40"/>
    <mergeCell ref="B41:C41"/>
    <mergeCell ref="D41:E41"/>
    <mergeCell ref="F41:G41"/>
    <mergeCell ref="A34:I34"/>
    <mergeCell ref="B35:C35"/>
    <mergeCell ref="D35:E35"/>
    <mergeCell ref="F35:G35"/>
    <mergeCell ref="B36:C36"/>
    <mergeCell ref="D36:E36"/>
    <mergeCell ref="F36:G36"/>
    <mergeCell ref="A49:I49"/>
    <mergeCell ref="B50:C50"/>
    <mergeCell ref="D50:E50"/>
    <mergeCell ref="F50:G50"/>
    <mergeCell ref="B51:C51"/>
    <mergeCell ref="D51:E51"/>
    <mergeCell ref="F51:G51"/>
    <mergeCell ref="A44:I44"/>
    <mergeCell ref="B45:C45"/>
    <mergeCell ref="D45:E45"/>
    <mergeCell ref="F45:G45"/>
    <mergeCell ref="B46:C46"/>
    <mergeCell ref="D46:E46"/>
    <mergeCell ref="F46:G46"/>
    <mergeCell ref="A59:I59"/>
    <mergeCell ref="B60:C60"/>
    <mergeCell ref="D60:E60"/>
    <mergeCell ref="F60:G60"/>
    <mergeCell ref="B61:C61"/>
    <mergeCell ref="D61:E61"/>
    <mergeCell ref="F61:G61"/>
    <mergeCell ref="A54:I54"/>
    <mergeCell ref="B55:C55"/>
    <mergeCell ref="D55:E55"/>
    <mergeCell ref="F55:G55"/>
    <mergeCell ref="B56:C56"/>
    <mergeCell ref="D56:E56"/>
    <mergeCell ref="F56:G56"/>
    <mergeCell ref="A69:I69"/>
    <mergeCell ref="B70:C70"/>
    <mergeCell ref="D70:E70"/>
    <mergeCell ref="F70:G70"/>
    <mergeCell ref="B71:C71"/>
    <mergeCell ref="D71:E71"/>
    <mergeCell ref="F71:G71"/>
    <mergeCell ref="A64:I64"/>
    <mergeCell ref="B65:C65"/>
    <mergeCell ref="D65:E65"/>
    <mergeCell ref="F65:G65"/>
    <mergeCell ref="B66:C66"/>
    <mergeCell ref="D66:E66"/>
    <mergeCell ref="F66:G66"/>
    <mergeCell ref="A79:I79"/>
    <mergeCell ref="B80:C80"/>
    <mergeCell ref="D80:E80"/>
    <mergeCell ref="F80:G80"/>
    <mergeCell ref="B81:C81"/>
    <mergeCell ref="D81:E81"/>
    <mergeCell ref="F81:G81"/>
    <mergeCell ref="A74:I74"/>
    <mergeCell ref="B75:C75"/>
    <mergeCell ref="D75:E75"/>
    <mergeCell ref="F75:G75"/>
    <mergeCell ref="B76:C76"/>
    <mergeCell ref="D76:E76"/>
    <mergeCell ref="F76:G76"/>
    <mergeCell ref="A89:I89"/>
    <mergeCell ref="B90:C90"/>
    <mergeCell ref="D90:E90"/>
    <mergeCell ref="F90:G90"/>
    <mergeCell ref="B91:C91"/>
    <mergeCell ref="D91:E91"/>
    <mergeCell ref="F91:G91"/>
    <mergeCell ref="A84:I84"/>
    <mergeCell ref="B85:C85"/>
    <mergeCell ref="D85:E85"/>
    <mergeCell ref="F85:G85"/>
    <mergeCell ref="B86:C86"/>
    <mergeCell ref="D86:E86"/>
    <mergeCell ref="F86:G86"/>
    <mergeCell ref="A99:I99"/>
    <mergeCell ref="B100:C100"/>
    <mergeCell ref="D100:E100"/>
    <mergeCell ref="F100:G100"/>
    <mergeCell ref="B101:C101"/>
    <mergeCell ref="D101:E101"/>
    <mergeCell ref="F101:G101"/>
    <mergeCell ref="A94:I94"/>
    <mergeCell ref="B95:C95"/>
    <mergeCell ref="D95:E95"/>
    <mergeCell ref="F95:G95"/>
    <mergeCell ref="B96:C96"/>
    <mergeCell ref="D96:E96"/>
    <mergeCell ref="F96:G96"/>
    <mergeCell ref="A109:I109"/>
    <mergeCell ref="B110:C110"/>
    <mergeCell ref="D110:E110"/>
    <mergeCell ref="F110:G110"/>
    <mergeCell ref="B111:C111"/>
    <mergeCell ref="D111:E111"/>
    <mergeCell ref="F111:G111"/>
    <mergeCell ref="A104:I104"/>
    <mergeCell ref="B105:C105"/>
    <mergeCell ref="D105:E105"/>
    <mergeCell ref="F105:G105"/>
    <mergeCell ref="B106:C106"/>
    <mergeCell ref="D106:E106"/>
    <mergeCell ref="F106:G106"/>
    <mergeCell ref="A119:I119"/>
    <mergeCell ref="B120:C120"/>
    <mergeCell ref="D120:E120"/>
    <mergeCell ref="F120:G120"/>
    <mergeCell ref="B121:C121"/>
    <mergeCell ref="D121:E121"/>
    <mergeCell ref="F121:G121"/>
    <mergeCell ref="A114:I114"/>
    <mergeCell ref="B115:C115"/>
    <mergeCell ref="D115:E115"/>
    <mergeCell ref="F115:G115"/>
    <mergeCell ref="B116:C116"/>
    <mergeCell ref="D116:E116"/>
    <mergeCell ref="F116:G116"/>
    <mergeCell ref="A129:I129"/>
    <mergeCell ref="B130:C130"/>
    <mergeCell ref="D130:E130"/>
    <mergeCell ref="F130:G130"/>
    <mergeCell ref="B131:C131"/>
    <mergeCell ref="D131:E131"/>
    <mergeCell ref="F131:G131"/>
    <mergeCell ref="A124:I124"/>
    <mergeCell ref="B125:C125"/>
    <mergeCell ref="D125:E125"/>
    <mergeCell ref="F125:G125"/>
    <mergeCell ref="B126:C126"/>
    <mergeCell ref="D126:E126"/>
    <mergeCell ref="F126:G126"/>
    <mergeCell ref="A139:I139"/>
    <mergeCell ref="B140:C140"/>
    <mergeCell ref="D140:E140"/>
    <mergeCell ref="F140:G140"/>
    <mergeCell ref="B141:C141"/>
    <mergeCell ref="D141:E141"/>
    <mergeCell ref="F141:G141"/>
    <mergeCell ref="A134:I134"/>
    <mergeCell ref="B135:C135"/>
    <mergeCell ref="D135:E135"/>
    <mergeCell ref="F135:G135"/>
    <mergeCell ref="B136:C136"/>
    <mergeCell ref="D136:E136"/>
    <mergeCell ref="F136:G136"/>
    <mergeCell ref="A144:I144"/>
    <mergeCell ref="B145:C145"/>
    <mergeCell ref="D145:E145"/>
    <mergeCell ref="F145:G145"/>
    <mergeCell ref="B146:C146"/>
    <mergeCell ref="D146:E146"/>
    <mergeCell ref="F146:G146"/>
    <mergeCell ref="B156:C156"/>
    <mergeCell ref="D156:E156"/>
    <mergeCell ref="F156:G156"/>
    <mergeCell ref="A149:I149"/>
    <mergeCell ref="B150:C150"/>
    <mergeCell ref="D150:E150"/>
    <mergeCell ref="F150:G150"/>
    <mergeCell ref="B151:C151"/>
    <mergeCell ref="D151:E151"/>
    <mergeCell ref="F151:G151"/>
    <mergeCell ref="A154:I154"/>
    <mergeCell ref="B155:C155"/>
    <mergeCell ref="D155:E155"/>
    <mergeCell ref="F155:G15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workbookViewId="0">
      <selection sqref="A1:I1"/>
    </sheetView>
  </sheetViews>
  <sheetFormatPr defaultRowHeight="12.75"/>
  <cols>
    <col min="1" max="1" width="20.33203125" customWidth="1"/>
    <col min="8" max="8" width="18.83203125" bestFit="1" customWidth="1"/>
    <col min="9" max="9" width="27.5" customWidth="1"/>
  </cols>
  <sheetData>
    <row r="1" spans="1:9" ht="40.5" customHeight="1" thickBot="1">
      <c r="A1" s="58" t="s">
        <v>11</v>
      </c>
      <c r="B1" s="59"/>
      <c r="C1" s="59"/>
      <c r="D1" s="59"/>
      <c r="E1" s="59"/>
      <c r="F1" s="59"/>
      <c r="G1" s="59"/>
      <c r="H1" s="59"/>
      <c r="I1" s="60"/>
    </row>
    <row r="2" spans="1:9">
      <c r="A2" s="19"/>
      <c r="B2" s="19"/>
      <c r="C2" s="19"/>
      <c r="D2" s="19"/>
      <c r="E2" s="19"/>
      <c r="F2" s="19"/>
      <c r="G2" s="19"/>
      <c r="H2" s="19"/>
      <c r="I2" s="19"/>
    </row>
    <row r="3" spans="1:9" ht="24.75" customHeight="1" thickBot="1">
      <c r="A3" s="7"/>
      <c r="B3" s="7"/>
      <c r="C3" s="7"/>
      <c r="D3" s="7"/>
      <c r="E3" s="7"/>
      <c r="F3" s="7"/>
      <c r="G3" s="7"/>
      <c r="H3" s="7"/>
      <c r="I3" s="20" t="s">
        <v>124</v>
      </c>
    </row>
    <row r="4" spans="1:9" ht="13.5" customHeight="1" thickBot="1">
      <c r="A4" s="73" t="s">
        <v>272</v>
      </c>
      <c r="B4" s="74"/>
      <c r="C4" s="74"/>
      <c r="D4" s="74"/>
      <c r="E4" s="74"/>
      <c r="F4" s="74"/>
      <c r="G4" s="74"/>
      <c r="H4" s="74"/>
      <c r="I4" s="75"/>
    </row>
    <row r="5" spans="1:9" ht="12.75" customHeight="1">
      <c r="A5" s="27" t="s">
        <v>3</v>
      </c>
      <c r="B5" s="70" t="s">
        <v>4</v>
      </c>
      <c r="C5" s="71"/>
      <c r="D5" s="72" t="s">
        <v>5</v>
      </c>
      <c r="E5" s="72"/>
      <c r="F5" s="72" t="s">
        <v>6</v>
      </c>
      <c r="G5" s="72"/>
      <c r="H5" s="27" t="s">
        <v>7</v>
      </c>
      <c r="I5" s="27" t="s">
        <v>8</v>
      </c>
    </row>
    <row r="6" spans="1:9">
      <c r="A6" s="26">
        <v>6000</v>
      </c>
      <c r="B6" s="64">
        <v>450233.17</v>
      </c>
      <c r="C6" s="65"/>
      <c r="D6" s="66">
        <v>223720.76</v>
      </c>
      <c r="E6" s="66"/>
      <c r="F6" s="66">
        <v>223448.2</v>
      </c>
      <c r="G6" s="66"/>
      <c r="H6" s="26">
        <v>223448.2</v>
      </c>
      <c r="I6" s="26">
        <v>196512.41</v>
      </c>
    </row>
    <row r="8" spans="1:9" ht="13.5" thickBot="1"/>
    <row r="9" spans="1:9" ht="13.5" customHeight="1" thickBot="1">
      <c r="A9" s="73" t="s">
        <v>273</v>
      </c>
      <c r="B9" s="74"/>
      <c r="C9" s="74"/>
      <c r="D9" s="74"/>
      <c r="E9" s="74"/>
      <c r="F9" s="74"/>
      <c r="G9" s="74"/>
      <c r="H9" s="74"/>
      <c r="I9" s="75"/>
    </row>
    <row r="10" spans="1:9" ht="12.75" customHeight="1">
      <c r="A10" s="27" t="s">
        <v>3</v>
      </c>
      <c r="B10" s="70" t="s">
        <v>4</v>
      </c>
      <c r="C10" s="71"/>
      <c r="D10" s="72" t="s">
        <v>5</v>
      </c>
      <c r="E10" s="72"/>
      <c r="F10" s="72" t="s">
        <v>6</v>
      </c>
      <c r="G10" s="72"/>
      <c r="H10" s="27" t="s">
        <v>7</v>
      </c>
      <c r="I10" s="27" t="s">
        <v>8</v>
      </c>
    </row>
    <row r="11" spans="1:9">
      <c r="A11" s="26">
        <v>2164636.4500000002</v>
      </c>
      <c r="B11" s="64">
        <v>2796160.57</v>
      </c>
      <c r="C11" s="65"/>
      <c r="D11" s="66">
        <v>380147.71</v>
      </c>
      <c r="E11" s="66"/>
      <c r="F11" s="66">
        <v>252302.64</v>
      </c>
      <c r="G11" s="66"/>
      <c r="H11" s="26">
        <v>247902.64</v>
      </c>
      <c r="I11" s="26">
        <v>2416012.86</v>
      </c>
    </row>
    <row r="12" spans="1:9">
      <c r="A12" s="23"/>
      <c r="B12" s="23"/>
      <c r="C12" s="23"/>
      <c r="D12" s="23"/>
      <c r="E12" s="23"/>
      <c r="F12" s="23"/>
      <c r="G12" s="23"/>
      <c r="H12" s="23"/>
      <c r="I12" s="23"/>
    </row>
    <row r="13" spans="1:9" ht="13.5" thickBot="1"/>
    <row r="14" spans="1:9" ht="13.5" customHeight="1" thickBot="1">
      <c r="A14" s="73" t="s">
        <v>275</v>
      </c>
      <c r="B14" s="74"/>
      <c r="C14" s="74"/>
      <c r="D14" s="74"/>
      <c r="E14" s="74"/>
      <c r="F14" s="74"/>
      <c r="G14" s="74"/>
      <c r="H14" s="74"/>
      <c r="I14" s="75"/>
    </row>
    <row r="15" spans="1:9" ht="12.75" customHeight="1">
      <c r="A15" s="27" t="s">
        <v>3</v>
      </c>
      <c r="B15" s="70" t="s">
        <v>4</v>
      </c>
      <c r="C15" s="71"/>
      <c r="D15" s="72" t="s">
        <v>5</v>
      </c>
      <c r="E15" s="72"/>
      <c r="F15" s="72" t="s">
        <v>6</v>
      </c>
      <c r="G15" s="72"/>
      <c r="H15" s="27" t="s">
        <v>7</v>
      </c>
      <c r="I15" s="27" t="s">
        <v>8</v>
      </c>
    </row>
    <row r="16" spans="1:9">
      <c r="A16" s="26">
        <v>753874.46</v>
      </c>
      <c r="B16" s="64">
        <v>2211439.14</v>
      </c>
      <c r="C16" s="65"/>
      <c r="D16" s="66">
        <v>554532.57999999996</v>
      </c>
      <c r="E16" s="66"/>
      <c r="F16" s="66">
        <v>123835.82</v>
      </c>
      <c r="G16" s="66"/>
      <c r="H16" s="26">
        <v>123835.82</v>
      </c>
      <c r="I16" s="26">
        <v>1656906.56</v>
      </c>
    </row>
    <row r="17" spans="1:9">
      <c r="A17" s="23"/>
      <c r="B17" s="23"/>
      <c r="C17" s="23"/>
      <c r="D17" s="23"/>
      <c r="E17" s="23"/>
      <c r="F17" s="23"/>
      <c r="G17" s="23"/>
      <c r="H17" s="23"/>
      <c r="I17" s="23"/>
    </row>
    <row r="18" spans="1:9" ht="13.5" thickBot="1"/>
    <row r="19" spans="1:9" ht="13.5" customHeight="1" thickBot="1">
      <c r="A19" s="73" t="s">
        <v>274</v>
      </c>
      <c r="B19" s="74"/>
      <c r="C19" s="74"/>
      <c r="D19" s="74"/>
      <c r="E19" s="74"/>
      <c r="F19" s="74"/>
      <c r="G19" s="74"/>
      <c r="H19" s="74"/>
      <c r="I19" s="75"/>
    </row>
    <row r="20" spans="1:9" ht="12.75" customHeight="1">
      <c r="A20" s="27" t="s">
        <v>3</v>
      </c>
      <c r="B20" s="70" t="s">
        <v>4</v>
      </c>
      <c r="C20" s="71"/>
      <c r="D20" s="72" t="s">
        <v>5</v>
      </c>
      <c r="E20" s="72"/>
      <c r="F20" s="72" t="s">
        <v>6</v>
      </c>
      <c r="G20" s="72"/>
      <c r="H20" s="27" t="s">
        <v>7</v>
      </c>
      <c r="I20" s="27" t="s">
        <v>8</v>
      </c>
    </row>
    <row r="21" spans="1:9">
      <c r="A21" s="26">
        <v>105611039.37</v>
      </c>
      <c r="B21" s="64">
        <v>92237284.010000005</v>
      </c>
      <c r="C21" s="65"/>
      <c r="D21" s="66">
        <v>89754754.349999994</v>
      </c>
      <c r="E21" s="66"/>
      <c r="F21" s="66">
        <v>82111761.799999997</v>
      </c>
      <c r="G21" s="66"/>
      <c r="H21" s="26">
        <v>82111761.799999997</v>
      </c>
      <c r="I21" s="26">
        <v>2482529.66</v>
      </c>
    </row>
    <row r="23" spans="1:9" ht="13.5" thickBot="1"/>
    <row r="24" spans="1:9" ht="13.5" customHeight="1" thickBot="1">
      <c r="A24" s="73" t="s">
        <v>276</v>
      </c>
      <c r="B24" s="74"/>
      <c r="C24" s="74"/>
      <c r="D24" s="74"/>
      <c r="E24" s="74"/>
      <c r="F24" s="74"/>
      <c r="G24" s="74"/>
      <c r="H24" s="74"/>
      <c r="I24" s="75"/>
    </row>
    <row r="25" spans="1:9" ht="12.75" customHeight="1">
      <c r="A25" s="27" t="s">
        <v>3</v>
      </c>
      <c r="B25" s="70" t="s">
        <v>4</v>
      </c>
      <c r="C25" s="71"/>
      <c r="D25" s="72" t="s">
        <v>5</v>
      </c>
      <c r="E25" s="72"/>
      <c r="F25" s="72" t="s">
        <v>6</v>
      </c>
      <c r="G25" s="72"/>
      <c r="H25" s="27" t="s">
        <v>7</v>
      </c>
      <c r="I25" s="27" t="s">
        <v>8</v>
      </c>
    </row>
    <row r="26" spans="1:9">
      <c r="A26" s="26">
        <v>15491308.439999999</v>
      </c>
      <c r="B26" s="64">
        <v>17027254.870000001</v>
      </c>
      <c r="C26" s="65"/>
      <c r="D26" s="66">
        <v>15925972.890000001</v>
      </c>
      <c r="E26" s="66"/>
      <c r="F26" s="66">
        <v>15903392.890000001</v>
      </c>
      <c r="G26" s="66"/>
      <c r="H26" s="26">
        <v>15903392.890000001</v>
      </c>
      <c r="I26" s="26">
        <v>1101281.98</v>
      </c>
    </row>
    <row r="28" spans="1:9" ht="13.5" thickBot="1"/>
    <row r="29" spans="1:9" ht="13.5" customHeight="1" thickBot="1">
      <c r="A29" s="73" t="s">
        <v>277</v>
      </c>
      <c r="B29" s="74"/>
      <c r="C29" s="74"/>
      <c r="D29" s="74"/>
      <c r="E29" s="74"/>
      <c r="F29" s="74"/>
      <c r="G29" s="74"/>
      <c r="H29" s="74"/>
      <c r="I29" s="75"/>
    </row>
    <row r="30" spans="1:9" ht="12.75" customHeight="1">
      <c r="A30" s="27" t="s">
        <v>3</v>
      </c>
      <c r="B30" s="70" t="s">
        <v>4</v>
      </c>
      <c r="C30" s="71"/>
      <c r="D30" s="72" t="s">
        <v>5</v>
      </c>
      <c r="E30" s="72"/>
      <c r="F30" s="72" t="s">
        <v>6</v>
      </c>
      <c r="G30" s="72"/>
      <c r="H30" s="27" t="s">
        <v>7</v>
      </c>
      <c r="I30" s="27" t="s">
        <v>8</v>
      </c>
    </row>
    <row r="31" spans="1:9">
      <c r="A31" s="26">
        <v>20000</v>
      </c>
      <c r="B31" s="64">
        <v>0</v>
      </c>
      <c r="C31" s="65"/>
      <c r="D31" s="66">
        <v>0</v>
      </c>
      <c r="E31" s="66"/>
      <c r="F31" s="66">
        <v>0</v>
      </c>
      <c r="G31" s="66"/>
      <c r="H31" s="26">
        <v>0</v>
      </c>
      <c r="I31" s="26">
        <v>0</v>
      </c>
    </row>
    <row r="33" spans="1:9" ht="13.5" thickBot="1"/>
    <row r="34" spans="1:9" ht="13.5" customHeight="1" thickBot="1">
      <c r="A34" s="73" t="s">
        <v>33</v>
      </c>
      <c r="B34" s="74"/>
      <c r="C34" s="74"/>
      <c r="D34" s="74"/>
      <c r="E34" s="74"/>
      <c r="F34" s="74"/>
      <c r="G34" s="74"/>
      <c r="H34" s="74"/>
      <c r="I34" s="75"/>
    </row>
    <row r="35" spans="1:9" ht="12.75" customHeight="1">
      <c r="A35" s="27" t="s">
        <v>3</v>
      </c>
      <c r="B35" s="70" t="s">
        <v>4</v>
      </c>
      <c r="C35" s="71"/>
      <c r="D35" s="72" t="s">
        <v>5</v>
      </c>
      <c r="E35" s="72"/>
      <c r="F35" s="72" t="s">
        <v>6</v>
      </c>
      <c r="G35" s="72"/>
      <c r="H35" s="27" t="s">
        <v>7</v>
      </c>
      <c r="I35" s="27" t="s">
        <v>8</v>
      </c>
    </row>
    <row r="36" spans="1:9">
      <c r="A36" s="26">
        <v>76398463.340000004</v>
      </c>
      <c r="B36" s="64">
        <v>93970235.409999996</v>
      </c>
      <c r="C36" s="65"/>
      <c r="D36" s="66">
        <v>87838815.909999996</v>
      </c>
      <c r="E36" s="66"/>
      <c r="F36" s="66">
        <v>72150712.390000001</v>
      </c>
      <c r="G36" s="66"/>
      <c r="H36" s="26">
        <v>72141725.719999999</v>
      </c>
      <c r="I36" s="26">
        <v>6131419.5</v>
      </c>
    </row>
    <row r="38" spans="1:9" ht="13.5" thickBot="1"/>
    <row r="39" spans="1:9" ht="13.5" customHeight="1" thickBot="1">
      <c r="A39" s="73" t="s">
        <v>278</v>
      </c>
      <c r="B39" s="74"/>
      <c r="C39" s="74"/>
      <c r="D39" s="74"/>
      <c r="E39" s="74"/>
      <c r="F39" s="74"/>
      <c r="G39" s="74"/>
      <c r="H39" s="74"/>
      <c r="I39" s="75"/>
    </row>
    <row r="40" spans="1:9" ht="12.75" customHeight="1">
      <c r="A40" s="27" t="s">
        <v>3</v>
      </c>
      <c r="B40" s="70" t="s">
        <v>4</v>
      </c>
      <c r="C40" s="71"/>
      <c r="D40" s="72" t="s">
        <v>5</v>
      </c>
      <c r="E40" s="72"/>
      <c r="F40" s="72" t="s">
        <v>6</v>
      </c>
      <c r="G40" s="72"/>
      <c r="H40" s="27" t="s">
        <v>7</v>
      </c>
      <c r="I40" s="27" t="s">
        <v>8</v>
      </c>
    </row>
    <row r="41" spans="1:9">
      <c r="A41" s="26">
        <v>80000</v>
      </c>
      <c r="B41" s="64">
        <v>0</v>
      </c>
      <c r="C41" s="65"/>
      <c r="D41" s="66">
        <v>0</v>
      </c>
      <c r="E41" s="66"/>
      <c r="F41" s="66">
        <v>0</v>
      </c>
      <c r="G41" s="66"/>
      <c r="H41" s="26">
        <v>0</v>
      </c>
      <c r="I41" s="26">
        <v>0</v>
      </c>
    </row>
    <row r="43" spans="1:9" ht="13.5" thickBot="1"/>
    <row r="44" spans="1:9" ht="13.5" customHeight="1" thickBot="1">
      <c r="A44" s="73" t="s">
        <v>279</v>
      </c>
      <c r="B44" s="74"/>
      <c r="C44" s="74"/>
      <c r="D44" s="74"/>
      <c r="E44" s="74"/>
      <c r="F44" s="74"/>
      <c r="G44" s="74"/>
      <c r="H44" s="74"/>
      <c r="I44" s="75"/>
    </row>
    <row r="45" spans="1:9" ht="12.75" customHeight="1">
      <c r="A45" s="27" t="s">
        <v>3</v>
      </c>
      <c r="B45" s="70" t="s">
        <v>4</v>
      </c>
      <c r="C45" s="71"/>
      <c r="D45" s="72" t="s">
        <v>5</v>
      </c>
      <c r="E45" s="72"/>
      <c r="F45" s="72" t="s">
        <v>6</v>
      </c>
      <c r="G45" s="72"/>
      <c r="H45" s="27" t="s">
        <v>7</v>
      </c>
      <c r="I45" s="27" t="s">
        <v>8</v>
      </c>
    </row>
    <row r="46" spans="1:9">
      <c r="A46" s="26">
        <v>30000</v>
      </c>
      <c r="B46" s="64">
        <v>6096.07</v>
      </c>
      <c r="C46" s="65"/>
      <c r="D46" s="64">
        <v>6096.07</v>
      </c>
      <c r="E46" s="65"/>
      <c r="F46" s="64">
        <v>6096.07</v>
      </c>
      <c r="G46" s="65"/>
      <c r="H46" s="26">
        <v>6096.07</v>
      </c>
      <c r="I46" s="26">
        <v>0</v>
      </c>
    </row>
    <row r="48" spans="1:9" ht="13.5" thickBot="1"/>
    <row r="49" spans="1:9" ht="13.5" customHeight="1" thickBot="1">
      <c r="A49" s="73" t="s">
        <v>271</v>
      </c>
      <c r="B49" s="74"/>
      <c r="C49" s="74"/>
      <c r="D49" s="74"/>
      <c r="E49" s="74"/>
      <c r="F49" s="74"/>
      <c r="G49" s="74"/>
      <c r="H49" s="74"/>
      <c r="I49" s="75"/>
    </row>
    <row r="50" spans="1:9" ht="12.75" customHeight="1">
      <c r="A50" s="27" t="s">
        <v>3</v>
      </c>
      <c r="B50" s="70" t="s">
        <v>4</v>
      </c>
      <c r="C50" s="71"/>
      <c r="D50" s="72" t="s">
        <v>5</v>
      </c>
      <c r="E50" s="72"/>
      <c r="F50" s="72" t="s">
        <v>6</v>
      </c>
      <c r="G50" s="72"/>
      <c r="H50" s="27" t="s">
        <v>7</v>
      </c>
      <c r="I50" s="27" t="s">
        <v>8</v>
      </c>
    </row>
    <row r="51" spans="1:9">
      <c r="A51" s="26">
        <v>1000</v>
      </c>
      <c r="B51" s="64">
        <v>0</v>
      </c>
      <c r="C51" s="65"/>
      <c r="D51" s="66">
        <v>0</v>
      </c>
      <c r="E51" s="66"/>
      <c r="F51" s="66">
        <v>0</v>
      </c>
      <c r="G51" s="66"/>
      <c r="H51" s="26">
        <v>0</v>
      </c>
      <c r="I51" s="26">
        <v>0</v>
      </c>
    </row>
    <row r="53" spans="1:9" ht="13.5" thickBot="1"/>
    <row r="54" spans="1:9" ht="13.5" customHeight="1" thickBot="1">
      <c r="A54" s="73" t="s">
        <v>270</v>
      </c>
      <c r="B54" s="74"/>
      <c r="C54" s="74"/>
      <c r="D54" s="74"/>
      <c r="E54" s="74"/>
      <c r="F54" s="74"/>
      <c r="G54" s="74"/>
      <c r="H54" s="74"/>
      <c r="I54" s="75"/>
    </row>
    <row r="55" spans="1:9" ht="12.75" customHeight="1">
      <c r="A55" s="27" t="s">
        <v>3</v>
      </c>
      <c r="B55" s="70" t="s">
        <v>4</v>
      </c>
      <c r="C55" s="71"/>
      <c r="D55" s="72" t="s">
        <v>5</v>
      </c>
      <c r="E55" s="72"/>
      <c r="F55" s="72" t="s">
        <v>6</v>
      </c>
      <c r="G55" s="72"/>
      <c r="H55" s="27" t="s">
        <v>7</v>
      </c>
      <c r="I55" s="27" t="s">
        <v>8</v>
      </c>
    </row>
    <row r="56" spans="1:9">
      <c r="A56" s="26">
        <v>1000</v>
      </c>
      <c r="B56" s="64">
        <v>0</v>
      </c>
      <c r="C56" s="65"/>
      <c r="D56" s="66">
        <v>0</v>
      </c>
      <c r="E56" s="66"/>
      <c r="F56" s="66">
        <v>0</v>
      </c>
      <c r="G56" s="66"/>
      <c r="H56" s="26">
        <v>0</v>
      </c>
      <c r="I56" s="26">
        <v>0</v>
      </c>
    </row>
    <row r="58" spans="1:9" ht="13.5" thickBot="1"/>
    <row r="59" spans="1:9" ht="13.5" customHeight="1" thickBot="1">
      <c r="A59" s="73" t="s">
        <v>269</v>
      </c>
      <c r="B59" s="74"/>
      <c r="C59" s="74"/>
      <c r="D59" s="74"/>
      <c r="E59" s="74"/>
      <c r="F59" s="74"/>
      <c r="G59" s="74"/>
      <c r="H59" s="74"/>
      <c r="I59" s="75"/>
    </row>
    <row r="60" spans="1:9" ht="12.75" customHeight="1">
      <c r="A60" s="27" t="s">
        <v>3</v>
      </c>
      <c r="B60" s="70" t="s">
        <v>4</v>
      </c>
      <c r="C60" s="71"/>
      <c r="D60" s="72" t="s">
        <v>5</v>
      </c>
      <c r="E60" s="72"/>
      <c r="F60" s="72" t="s">
        <v>6</v>
      </c>
      <c r="G60" s="72"/>
      <c r="H60" s="27" t="s">
        <v>7</v>
      </c>
      <c r="I60" s="27" t="s">
        <v>8</v>
      </c>
    </row>
    <row r="61" spans="1:9">
      <c r="A61" s="26">
        <v>35000</v>
      </c>
      <c r="B61" s="64">
        <v>33235.54</v>
      </c>
      <c r="C61" s="65"/>
      <c r="D61" s="64">
        <v>33235.54</v>
      </c>
      <c r="E61" s="65"/>
      <c r="F61" s="64">
        <v>33235.54</v>
      </c>
      <c r="G61" s="65"/>
      <c r="H61" s="26">
        <v>33235.54</v>
      </c>
      <c r="I61" s="26">
        <v>0</v>
      </c>
    </row>
    <row r="63" spans="1:9" ht="13.5" thickBot="1"/>
    <row r="64" spans="1:9" ht="13.5" customHeight="1" thickBot="1">
      <c r="A64" s="73" t="s">
        <v>268</v>
      </c>
      <c r="B64" s="74"/>
      <c r="C64" s="74"/>
      <c r="D64" s="74"/>
      <c r="E64" s="74"/>
      <c r="F64" s="74"/>
      <c r="G64" s="74"/>
      <c r="H64" s="74"/>
      <c r="I64" s="75"/>
    </row>
    <row r="65" spans="1:9" ht="12.75" customHeight="1">
      <c r="A65" s="27" t="s">
        <v>3</v>
      </c>
      <c r="B65" s="70" t="s">
        <v>4</v>
      </c>
      <c r="C65" s="71"/>
      <c r="D65" s="72" t="s">
        <v>5</v>
      </c>
      <c r="E65" s="72"/>
      <c r="F65" s="72" t="s">
        <v>6</v>
      </c>
      <c r="G65" s="72"/>
      <c r="H65" s="27" t="s">
        <v>7</v>
      </c>
      <c r="I65" s="27" t="s">
        <v>8</v>
      </c>
    </row>
    <row r="66" spans="1:9">
      <c r="A66" s="26">
        <v>2000</v>
      </c>
      <c r="B66" s="64">
        <v>68187.91</v>
      </c>
      <c r="C66" s="65"/>
      <c r="D66" s="66">
        <v>0</v>
      </c>
      <c r="E66" s="66"/>
      <c r="F66" s="66">
        <v>0</v>
      </c>
      <c r="G66" s="66"/>
      <c r="H66" s="26">
        <v>0</v>
      </c>
      <c r="I66" s="26">
        <v>68187.91</v>
      </c>
    </row>
    <row r="68" spans="1:9" ht="13.5" thickBot="1"/>
    <row r="69" spans="1:9" ht="13.5" customHeight="1" thickBot="1">
      <c r="A69" s="73" t="s">
        <v>267</v>
      </c>
      <c r="B69" s="74"/>
      <c r="C69" s="74"/>
      <c r="D69" s="74"/>
      <c r="E69" s="74"/>
      <c r="F69" s="74"/>
      <c r="G69" s="74"/>
      <c r="H69" s="74"/>
      <c r="I69" s="75"/>
    </row>
    <row r="70" spans="1:9" ht="12.75" customHeight="1">
      <c r="A70" s="27" t="s">
        <v>3</v>
      </c>
      <c r="B70" s="70" t="s">
        <v>4</v>
      </c>
      <c r="C70" s="71"/>
      <c r="D70" s="72" t="s">
        <v>5</v>
      </c>
      <c r="E70" s="72"/>
      <c r="F70" s="72" t="s">
        <v>6</v>
      </c>
      <c r="G70" s="72"/>
      <c r="H70" s="27" t="s">
        <v>7</v>
      </c>
      <c r="I70" s="27" t="s">
        <v>8</v>
      </c>
    </row>
    <row r="71" spans="1:9">
      <c r="A71" s="26">
        <v>15000000</v>
      </c>
      <c r="B71" s="64">
        <v>14876897.82</v>
      </c>
      <c r="C71" s="65"/>
      <c r="D71" s="66">
        <v>14876776.18</v>
      </c>
      <c r="E71" s="66"/>
      <c r="F71" s="66">
        <v>3660000</v>
      </c>
      <c r="G71" s="66"/>
      <c r="H71" s="26">
        <v>3660000</v>
      </c>
      <c r="I71" s="26">
        <v>121.64</v>
      </c>
    </row>
    <row r="73" spans="1:9" ht="13.5" thickBot="1"/>
    <row r="74" spans="1:9" ht="13.5" customHeight="1" thickBot="1">
      <c r="A74" s="73" t="s">
        <v>266</v>
      </c>
      <c r="B74" s="74"/>
      <c r="C74" s="74"/>
      <c r="D74" s="74"/>
      <c r="E74" s="74"/>
      <c r="F74" s="74"/>
      <c r="G74" s="74"/>
      <c r="H74" s="74"/>
      <c r="I74" s="75"/>
    </row>
    <row r="75" spans="1:9" ht="12.75" customHeight="1">
      <c r="A75" s="27" t="s">
        <v>3</v>
      </c>
      <c r="B75" s="70" t="s">
        <v>4</v>
      </c>
      <c r="C75" s="71"/>
      <c r="D75" s="72" t="s">
        <v>5</v>
      </c>
      <c r="E75" s="72"/>
      <c r="F75" s="72" t="s">
        <v>6</v>
      </c>
      <c r="G75" s="72"/>
      <c r="H75" s="27" t="s">
        <v>7</v>
      </c>
      <c r="I75" s="27" t="s">
        <v>8</v>
      </c>
    </row>
    <row r="76" spans="1:9">
      <c r="A76" s="26">
        <v>1000</v>
      </c>
      <c r="B76" s="64">
        <v>1000</v>
      </c>
      <c r="C76" s="65"/>
      <c r="D76" s="66">
        <v>0</v>
      </c>
      <c r="E76" s="66"/>
      <c r="F76" s="66">
        <v>0</v>
      </c>
      <c r="G76" s="66"/>
      <c r="H76" s="26">
        <v>0</v>
      </c>
      <c r="I76" s="26">
        <v>1000</v>
      </c>
    </row>
    <row r="78" spans="1:9" ht="13.5" thickBot="1"/>
    <row r="79" spans="1:9" ht="13.5" customHeight="1" thickBot="1">
      <c r="A79" s="73" t="s">
        <v>265</v>
      </c>
      <c r="B79" s="74"/>
      <c r="C79" s="74"/>
      <c r="D79" s="74"/>
      <c r="E79" s="74"/>
      <c r="F79" s="74"/>
      <c r="G79" s="74"/>
      <c r="H79" s="74"/>
      <c r="I79" s="75"/>
    </row>
    <row r="80" spans="1:9" ht="12.75" customHeight="1">
      <c r="A80" s="27" t="s">
        <v>3</v>
      </c>
      <c r="B80" s="70" t="s">
        <v>4</v>
      </c>
      <c r="C80" s="71"/>
      <c r="D80" s="72" t="s">
        <v>5</v>
      </c>
      <c r="E80" s="72"/>
      <c r="F80" s="72" t="s">
        <v>6</v>
      </c>
      <c r="G80" s="72"/>
      <c r="H80" s="27" t="s">
        <v>7</v>
      </c>
      <c r="I80" s="27" t="s">
        <v>8</v>
      </c>
    </row>
    <row r="81" spans="1:9">
      <c r="A81" s="26">
        <v>1381000</v>
      </c>
      <c r="B81" s="64">
        <v>4071573.52</v>
      </c>
      <c r="C81" s="65"/>
      <c r="D81" s="66">
        <v>2720573.52</v>
      </c>
      <c r="E81" s="66"/>
      <c r="F81" s="66">
        <v>1219000.5</v>
      </c>
      <c r="G81" s="66"/>
      <c r="H81" s="26">
        <v>1219000.5</v>
      </c>
      <c r="I81" s="26">
        <v>1351000</v>
      </c>
    </row>
    <row r="83" spans="1:9" ht="13.5" thickBot="1"/>
    <row r="84" spans="1:9" ht="13.5" customHeight="1" thickBot="1">
      <c r="A84" s="73" t="s">
        <v>264</v>
      </c>
      <c r="B84" s="74"/>
      <c r="C84" s="74"/>
      <c r="D84" s="74"/>
      <c r="E84" s="74"/>
      <c r="F84" s="74"/>
      <c r="G84" s="74"/>
      <c r="H84" s="74"/>
      <c r="I84" s="75"/>
    </row>
    <row r="85" spans="1:9" ht="12.75" customHeight="1">
      <c r="A85" s="27" t="s">
        <v>3</v>
      </c>
      <c r="B85" s="70" t="s">
        <v>4</v>
      </c>
      <c r="C85" s="71"/>
      <c r="D85" s="72" t="s">
        <v>5</v>
      </c>
      <c r="E85" s="72"/>
      <c r="F85" s="72" t="s">
        <v>6</v>
      </c>
      <c r="G85" s="72"/>
      <c r="H85" s="27" t="s">
        <v>7</v>
      </c>
      <c r="I85" s="27" t="s">
        <v>8</v>
      </c>
    </row>
    <row r="86" spans="1:9">
      <c r="A86" s="26">
        <v>33400214.41</v>
      </c>
      <c r="B86" s="64">
        <v>17979616.149999999</v>
      </c>
      <c r="C86" s="65"/>
      <c r="D86" s="66">
        <v>17550808.140000001</v>
      </c>
      <c r="E86" s="66"/>
      <c r="F86" s="66">
        <v>11913398.789999999</v>
      </c>
      <c r="G86" s="66"/>
      <c r="H86" s="26">
        <v>11913398.789999999</v>
      </c>
      <c r="I86" s="26">
        <v>428808.01</v>
      </c>
    </row>
    <row r="88" spans="1:9" ht="13.5" thickBot="1"/>
    <row r="89" spans="1:9" ht="13.5" customHeight="1" thickBot="1">
      <c r="A89" s="73" t="s">
        <v>263</v>
      </c>
      <c r="B89" s="74"/>
      <c r="C89" s="74"/>
      <c r="D89" s="74"/>
      <c r="E89" s="74"/>
      <c r="F89" s="74"/>
      <c r="G89" s="74"/>
      <c r="H89" s="74"/>
      <c r="I89" s="75"/>
    </row>
    <row r="90" spans="1:9" ht="12.75" customHeight="1">
      <c r="A90" s="27" t="s">
        <v>3</v>
      </c>
      <c r="B90" s="70" t="s">
        <v>4</v>
      </c>
      <c r="C90" s="71"/>
      <c r="D90" s="72" t="s">
        <v>5</v>
      </c>
      <c r="E90" s="72"/>
      <c r="F90" s="72" t="s">
        <v>6</v>
      </c>
      <c r="G90" s="72"/>
      <c r="H90" s="27" t="s">
        <v>7</v>
      </c>
      <c r="I90" s="27" t="s">
        <v>8</v>
      </c>
    </row>
    <row r="91" spans="1:9">
      <c r="A91" s="26">
        <v>3000</v>
      </c>
      <c r="B91" s="64">
        <v>3000</v>
      </c>
      <c r="C91" s="65"/>
      <c r="D91" s="66">
        <v>0</v>
      </c>
      <c r="E91" s="66"/>
      <c r="F91" s="66">
        <v>0</v>
      </c>
      <c r="G91" s="66"/>
      <c r="H91" s="26">
        <v>0</v>
      </c>
      <c r="I91" s="26">
        <v>3000</v>
      </c>
    </row>
    <row r="93" spans="1:9" ht="13.5" thickBot="1"/>
    <row r="94" spans="1:9" ht="13.5" customHeight="1" thickBot="1">
      <c r="A94" s="73" t="s">
        <v>262</v>
      </c>
      <c r="B94" s="74"/>
      <c r="C94" s="74"/>
      <c r="D94" s="74"/>
      <c r="E94" s="74"/>
      <c r="F94" s="74"/>
      <c r="G94" s="74"/>
      <c r="H94" s="74"/>
      <c r="I94" s="75"/>
    </row>
    <row r="95" spans="1:9" ht="12.75" customHeight="1">
      <c r="A95" s="27" t="s">
        <v>3</v>
      </c>
      <c r="B95" s="70" t="s">
        <v>4</v>
      </c>
      <c r="C95" s="71"/>
      <c r="D95" s="72" t="s">
        <v>5</v>
      </c>
      <c r="E95" s="72"/>
      <c r="F95" s="72" t="s">
        <v>6</v>
      </c>
      <c r="G95" s="72"/>
      <c r="H95" s="27" t="s">
        <v>7</v>
      </c>
      <c r="I95" s="27" t="s">
        <v>8</v>
      </c>
    </row>
    <row r="96" spans="1:9">
      <c r="A96" s="26">
        <v>31000</v>
      </c>
      <c r="B96" s="64">
        <v>1120914.56</v>
      </c>
      <c r="C96" s="65"/>
      <c r="D96" s="66">
        <v>1118664.8600000001</v>
      </c>
      <c r="E96" s="66"/>
      <c r="F96" s="66">
        <v>359064.86</v>
      </c>
      <c r="G96" s="66"/>
      <c r="H96" s="26">
        <v>359064.86</v>
      </c>
      <c r="I96" s="26">
        <v>2249.6999999999998</v>
      </c>
    </row>
    <row r="98" spans="1:9" ht="13.5" thickBot="1"/>
    <row r="99" spans="1:9" ht="13.5" customHeight="1" thickBot="1">
      <c r="A99" s="73" t="s">
        <v>261</v>
      </c>
      <c r="B99" s="74"/>
      <c r="C99" s="74"/>
      <c r="D99" s="74"/>
      <c r="E99" s="74"/>
      <c r="F99" s="74"/>
      <c r="G99" s="74"/>
      <c r="H99" s="74"/>
      <c r="I99" s="75"/>
    </row>
    <row r="100" spans="1:9" ht="12.75" customHeight="1">
      <c r="A100" s="27" t="s">
        <v>3</v>
      </c>
      <c r="B100" s="70" t="s">
        <v>4</v>
      </c>
      <c r="C100" s="71"/>
      <c r="D100" s="72" t="s">
        <v>5</v>
      </c>
      <c r="E100" s="72"/>
      <c r="F100" s="72" t="s">
        <v>6</v>
      </c>
      <c r="G100" s="72"/>
      <c r="H100" s="27" t="s">
        <v>7</v>
      </c>
      <c r="I100" s="27" t="s">
        <v>8</v>
      </c>
    </row>
    <row r="101" spans="1:9">
      <c r="A101" s="26">
        <v>295000</v>
      </c>
      <c r="B101" s="64">
        <v>277741</v>
      </c>
      <c r="C101" s="65"/>
      <c r="D101" s="66">
        <v>265960.75</v>
      </c>
      <c r="E101" s="66"/>
      <c r="F101" s="66">
        <v>230181.5</v>
      </c>
      <c r="G101" s="66"/>
      <c r="H101" s="26">
        <v>230181.5</v>
      </c>
      <c r="I101" s="26">
        <v>11780.78</v>
      </c>
    </row>
    <row r="103" spans="1:9" ht="13.5" thickBot="1"/>
    <row r="104" spans="1:9" ht="13.5" customHeight="1" thickBot="1">
      <c r="A104" s="73" t="s">
        <v>260</v>
      </c>
      <c r="B104" s="74"/>
      <c r="C104" s="74"/>
      <c r="D104" s="74"/>
      <c r="E104" s="74"/>
      <c r="F104" s="74"/>
      <c r="G104" s="74"/>
      <c r="H104" s="74"/>
      <c r="I104" s="75"/>
    </row>
    <row r="105" spans="1:9" ht="12.75" customHeight="1">
      <c r="A105" s="27" t="s">
        <v>3</v>
      </c>
      <c r="B105" s="70" t="s">
        <v>4</v>
      </c>
      <c r="C105" s="71"/>
      <c r="D105" s="72" t="s">
        <v>5</v>
      </c>
      <c r="E105" s="72"/>
      <c r="F105" s="72" t="s">
        <v>6</v>
      </c>
      <c r="G105" s="72"/>
      <c r="H105" s="27" t="s">
        <v>7</v>
      </c>
      <c r="I105" s="27" t="s">
        <v>8</v>
      </c>
    </row>
    <row r="106" spans="1:9">
      <c r="A106" s="26">
        <v>664000</v>
      </c>
      <c r="B106" s="64">
        <v>44857.23</v>
      </c>
      <c r="C106" s="65"/>
      <c r="D106" s="64">
        <v>44857.23</v>
      </c>
      <c r="E106" s="65"/>
      <c r="F106" s="64">
        <v>44857.23</v>
      </c>
      <c r="G106" s="65"/>
      <c r="H106" s="26">
        <v>44857.23</v>
      </c>
      <c r="I106" s="26">
        <v>0</v>
      </c>
    </row>
    <row r="108" spans="1:9" ht="13.5" thickBot="1"/>
    <row r="109" spans="1:9" ht="13.5" customHeight="1" thickBot="1">
      <c r="A109" s="73" t="s">
        <v>258</v>
      </c>
      <c r="B109" s="74"/>
      <c r="C109" s="74"/>
      <c r="D109" s="74"/>
      <c r="E109" s="74"/>
      <c r="F109" s="74"/>
      <c r="G109" s="74"/>
      <c r="H109" s="74"/>
      <c r="I109" s="75"/>
    </row>
    <row r="110" spans="1:9" ht="12.75" customHeight="1">
      <c r="A110" s="27" t="s">
        <v>3</v>
      </c>
      <c r="B110" s="70" t="s">
        <v>4</v>
      </c>
      <c r="C110" s="71"/>
      <c r="D110" s="72" t="s">
        <v>5</v>
      </c>
      <c r="E110" s="72"/>
      <c r="F110" s="72" t="s">
        <v>6</v>
      </c>
      <c r="G110" s="72"/>
      <c r="H110" s="27" t="s">
        <v>7</v>
      </c>
      <c r="I110" s="27" t="s">
        <v>8</v>
      </c>
    </row>
    <row r="111" spans="1:9">
      <c r="A111" s="26">
        <v>90000</v>
      </c>
      <c r="B111" s="64">
        <v>3272700.76</v>
      </c>
      <c r="C111" s="65"/>
      <c r="D111" s="64">
        <v>3272700.76</v>
      </c>
      <c r="E111" s="65"/>
      <c r="F111" s="66">
        <v>696651.51</v>
      </c>
      <c r="G111" s="66"/>
      <c r="H111" s="26">
        <v>696651.51</v>
      </c>
      <c r="I111" s="26">
        <v>1000</v>
      </c>
    </row>
    <row r="113" spans="1:9" ht="13.5" thickBot="1"/>
    <row r="114" spans="1:9" ht="13.5" customHeight="1" thickBot="1">
      <c r="A114" s="73" t="s">
        <v>257</v>
      </c>
      <c r="B114" s="74"/>
      <c r="C114" s="74"/>
      <c r="D114" s="74"/>
      <c r="E114" s="74"/>
      <c r="F114" s="74"/>
      <c r="G114" s="74"/>
      <c r="H114" s="74"/>
      <c r="I114" s="75"/>
    </row>
    <row r="115" spans="1:9" ht="12.75" customHeight="1">
      <c r="A115" s="27" t="s">
        <v>3</v>
      </c>
      <c r="B115" s="70" t="s">
        <v>4</v>
      </c>
      <c r="C115" s="71"/>
      <c r="D115" s="72" t="s">
        <v>5</v>
      </c>
      <c r="E115" s="72"/>
      <c r="F115" s="72" t="s">
        <v>6</v>
      </c>
      <c r="G115" s="72"/>
      <c r="H115" s="27" t="s">
        <v>7</v>
      </c>
      <c r="I115" s="27" t="s">
        <v>8</v>
      </c>
    </row>
    <row r="116" spans="1:9">
      <c r="A116" s="26">
        <v>1000</v>
      </c>
      <c r="B116" s="64">
        <v>1000</v>
      </c>
      <c r="C116" s="65"/>
      <c r="D116" s="66">
        <v>0</v>
      </c>
      <c r="E116" s="66"/>
      <c r="F116" s="66">
        <v>0</v>
      </c>
      <c r="G116" s="66"/>
      <c r="H116" s="26">
        <v>0</v>
      </c>
      <c r="I116" s="26">
        <v>1000</v>
      </c>
    </row>
    <row r="118" spans="1:9" ht="13.5" thickBot="1"/>
    <row r="119" spans="1:9" ht="13.5" customHeight="1" thickBot="1">
      <c r="A119" s="73" t="s">
        <v>259</v>
      </c>
      <c r="B119" s="74"/>
      <c r="C119" s="74"/>
      <c r="D119" s="74"/>
      <c r="E119" s="74"/>
      <c r="F119" s="74"/>
      <c r="G119" s="74"/>
      <c r="H119" s="74"/>
      <c r="I119" s="75"/>
    </row>
    <row r="120" spans="1:9" ht="12.75" customHeight="1">
      <c r="A120" s="27" t="s">
        <v>3</v>
      </c>
      <c r="B120" s="70" t="s">
        <v>4</v>
      </c>
      <c r="C120" s="71"/>
      <c r="D120" s="72" t="s">
        <v>5</v>
      </c>
      <c r="E120" s="72"/>
      <c r="F120" s="72" t="s">
        <v>6</v>
      </c>
      <c r="G120" s="72"/>
      <c r="H120" s="27" t="s">
        <v>7</v>
      </c>
      <c r="I120" s="27" t="s">
        <v>8</v>
      </c>
    </row>
    <row r="121" spans="1:9">
      <c r="A121" s="26">
        <v>160879078.99000001</v>
      </c>
      <c r="B121" s="64">
        <v>185843896.52000001</v>
      </c>
      <c r="C121" s="65"/>
      <c r="D121" s="66">
        <v>181047542.25999999</v>
      </c>
      <c r="E121" s="66"/>
      <c r="F121" s="66">
        <v>171081034.94</v>
      </c>
      <c r="G121" s="66"/>
      <c r="H121" s="26">
        <v>171081034.94</v>
      </c>
      <c r="I121" s="26">
        <v>4796354.26</v>
      </c>
    </row>
    <row r="123" spans="1:9" ht="13.5" thickBot="1"/>
    <row r="124" spans="1:9" ht="13.5" customHeight="1" thickBot="1">
      <c r="A124" s="73" t="s">
        <v>256</v>
      </c>
      <c r="B124" s="74"/>
      <c r="C124" s="74"/>
      <c r="D124" s="74"/>
      <c r="E124" s="74"/>
      <c r="F124" s="74"/>
      <c r="G124" s="74"/>
      <c r="H124" s="74"/>
      <c r="I124" s="75"/>
    </row>
    <row r="125" spans="1:9" ht="12.75" customHeight="1">
      <c r="A125" s="27" t="s">
        <v>3</v>
      </c>
      <c r="B125" s="70" t="s">
        <v>4</v>
      </c>
      <c r="C125" s="71"/>
      <c r="D125" s="72" t="s">
        <v>5</v>
      </c>
      <c r="E125" s="72"/>
      <c r="F125" s="72" t="s">
        <v>6</v>
      </c>
      <c r="G125" s="72"/>
      <c r="H125" s="27" t="s">
        <v>7</v>
      </c>
      <c r="I125" s="27" t="s">
        <v>8</v>
      </c>
    </row>
    <row r="126" spans="1:9">
      <c r="A126" s="26">
        <v>21412945.91</v>
      </c>
      <c r="B126" s="64">
        <v>32577993.960000001</v>
      </c>
      <c r="C126" s="65"/>
      <c r="D126" s="66">
        <v>32174857.34</v>
      </c>
      <c r="E126" s="66"/>
      <c r="F126" s="66">
        <v>32174857.34</v>
      </c>
      <c r="G126" s="66"/>
      <c r="H126" s="26">
        <v>32174857.34</v>
      </c>
      <c r="I126" s="26">
        <v>403136.62</v>
      </c>
    </row>
    <row r="128" spans="1:9" ht="13.5" thickBot="1"/>
    <row r="129" spans="1:9" ht="27.75" customHeight="1" thickBot="1">
      <c r="A129" s="73" t="s">
        <v>255</v>
      </c>
      <c r="B129" s="74"/>
      <c r="C129" s="74"/>
      <c r="D129" s="74"/>
      <c r="E129" s="74"/>
      <c r="F129" s="74"/>
      <c r="G129" s="74"/>
      <c r="H129" s="74"/>
      <c r="I129" s="75"/>
    </row>
    <row r="130" spans="1:9" ht="12.75" customHeight="1">
      <c r="A130" s="27" t="s">
        <v>3</v>
      </c>
      <c r="B130" s="70" t="s">
        <v>4</v>
      </c>
      <c r="C130" s="71"/>
      <c r="D130" s="72" t="s">
        <v>5</v>
      </c>
      <c r="E130" s="72"/>
      <c r="F130" s="72" t="s">
        <v>6</v>
      </c>
      <c r="G130" s="72"/>
      <c r="H130" s="27" t="s">
        <v>7</v>
      </c>
      <c r="I130" s="27" t="s">
        <v>8</v>
      </c>
    </row>
    <row r="131" spans="1:9">
      <c r="A131" s="26">
        <v>85000</v>
      </c>
      <c r="B131" s="64">
        <v>48374.19</v>
      </c>
      <c r="C131" s="65"/>
      <c r="D131" s="66">
        <v>0</v>
      </c>
      <c r="E131" s="66"/>
      <c r="F131" s="66">
        <v>0</v>
      </c>
      <c r="G131" s="66"/>
      <c r="H131" s="26">
        <v>0</v>
      </c>
      <c r="I131" s="26">
        <v>48374.19</v>
      </c>
    </row>
    <row r="133" spans="1:9" ht="13.5" thickBot="1"/>
    <row r="134" spans="1:9" ht="13.5" customHeight="1" thickBot="1">
      <c r="A134" s="73" t="s">
        <v>254</v>
      </c>
      <c r="B134" s="74"/>
      <c r="C134" s="74"/>
      <c r="D134" s="74"/>
      <c r="E134" s="74"/>
      <c r="F134" s="74"/>
      <c r="G134" s="74"/>
      <c r="H134" s="74"/>
      <c r="I134" s="75"/>
    </row>
    <row r="135" spans="1:9" ht="12.75" customHeight="1">
      <c r="A135" s="27" t="s">
        <v>3</v>
      </c>
      <c r="B135" s="70" t="s">
        <v>4</v>
      </c>
      <c r="C135" s="71"/>
      <c r="D135" s="72" t="s">
        <v>5</v>
      </c>
      <c r="E135" s="72"/>
      <c r="F135" s="72" t="s">
        <v>6</v>
      </c>
      <c r="G135" s="72"/>
      <c r="H135" s="27" t="s">
        <v>7</v>
      </c>
      <c r="I135" s="27" t="s">
        <v>8</v>
      </c>
    </row>
    <row r="136" spans="1:9">
      <c r="A136" s="26">
        <v>1000</v>
      </c>
      <c r="B136" s="64">
        <v>1000</v>
      </c>
      <c r="C136" s="65"/>
      <c r="D136" s="66">
        <v>0</v>
      </c>
      <c r="E136" s="66"/>
      <c r="F136" s="66">
        <v>0</v>
      </c>
      <c r="G136" s="66"/>
      <c r="H136" s="26">
        <v>0</v>
      </c>
      <c r="I136" s="26">
        <v>1000</v>
      </c>
    </row>
    <row r="138" spans="1:9" ht="13.5" thickBot="1"/>
    <row r="139" spans="1:9" ht="42.75" customHeight="1" thickBot="1">
      <c r="A139" s="73" t="s">
        <v>253</v>
      </c>
      <c r="B139" s="74"/>
      <c r="C139" s="74"/>
      <c r="D139" s="74"/>
      <c r="E139" s="74"/>
      <c r="F139" s="74"/>
      <c r="G139" s="74"/>
      <c r="H139" s="74"/>
      <c r="I139" s="75"/>
    </row>
    <row r="140" spans="1:9" ht="12.75" customHeight="1">
      <c r="A140" s="27" t="s">
        <v>3</v>
      </c>
      <c r="B140" s="70" t="s">
        <v>4</v>
      </c>
      <c r="C140" s="71"/>
      <c r="D140" s="72" t="s">
        <v>5</v>
      </c>
      <c r="E140" s="72"/>
      <c r="F140" s="72" t="s">
        <v>6</v>
      </c>
      <c r="G140" s="72"/>
      <c r="H140" s="27" t="s">
        <v>7</v>
      </c>
      <c r="I140" s="27" t="s">
        <v>8</v>
      </c>
    </row>
    <row r="141" spans="1:9">
      <c r="A141" s="26">
        <v>24000000</v>
      </c>
      <c r="B141" s="64">
        <v>59412546.520000003</v>
      </c>
      <c r="C141" s="65"/>
      <c r="D141" s="66">
        <v>23398430.629999999</v>
      </c>
      <c r="E141" s="66"/>
      <c r="F141" s="66">
        <v>15688020.869999999</v>
      </c>
      <c r="G141" s="66"/>
      <c r="H141" s="26">
        <v>15678256.369999999</v>
      </c>
      <c r="I141" s="26">
        <v>36014115.890000001</v>
      </c>
    </row>
    <row r="143" spans="1:9" ht="13.5" thickBot="1"/>
    <row r="144" spans="1:9" ht="29.25" customHeight="1" thickBot="1">
      <c r="A144" s="73" t="s">
        <v>252</v>
      </c>
      <c r="B144" s="74"/>
      <c r="C144" s="74"/>
      <c r="D144" s="74"/>
      <c r="E144" s="74"/>
      <c r="F144" s="74"/>
      <c r="G144" s="74"/>
      <c r="H144" s="74"/>
      <c r="I144" s="75"/>
    </row>
    <row r="145" spans="1:9" ht="12.75" customHeight="1">
      <c r="A145" s="27" t="s">
        <v>3</v>
      </c>
      <c r="B145" s="70" t="s">
        <v>4</v>
      </c>
      <c r="C145" s="71"/>
      <c r="D145" s="72" t="s">
        <v>5</v>
      </c>
      <c r="E145" s="72"/>
      <c r="F145" s="72" t="s">
        <v>6</v>
      </c>
      <c r="G145" s="72"/>
      <c r="H145" s="27" t="s">
        <v>7</v>
      </c>
      <c r="I145" s="27" t="s">
        <v>8</v>
      </c>
    </row>
    <row r="146" spans="1:9">
      <c r="A146" s="26">
        <v>2640000</v>
      </c>
      <c r="B146" s="64">
        <v>3527323.12</v>
      </c>
      <c r="C146" s="65"/>
      <c r="D146" s="66">
        <v>2781340.45</v>
      </c>
      <c r="E146" s="66"/>
      <c r="F146" s="66">
        <v>2781340.45</v>
      </c>
      <c r="G146" s="66"/>
      <c r="H146" s="26">
        <v>2781340.45</v>
      </c>
      <c r="I146" s="26">
        <v>745982.67</v>
      </c>
    </row>
    <row r="148" spans="1:9" ht="13.5" thickBot="1"/>
    <row r="149" spans="1:9" ht="27.75" customHeight="1" thickBot="1">
      <c r="A149" s="73" t="s">
        <v>251</v>
      </c>
      <c r="B149" s="74"/>
      <c r="C149" s="74"/>
      <c r="D149" s="74"/>
      <c r="E149" s="74"/>
      <c r="F149" s="74"/>
      <c r="G149" s="74"/>
      <c r="H149" s="74"/>
      <c r="I149" s="75"/>
    </row>
    <row r="150" spans="1:9" ht="12.75" customHeight="1">
      <c r="A150" s="27" t="s">
        <v>3</v>
      </c>
      <c r="B150" s="70" t="s">
        <v>4</v>
      </c>
      <c r="C150" s="71"/>
      <c r="D150" s="72" t="s">
        <v>5</v>
      </c>
      <c r="E150" s="72"/>
      <c r="F150" s="72" t="s">
        <v>6</v>
      </c>
      <c r="G150" s="72"/>
      <c r="H150" s="27" t="s">
        <v>7</v>
      </c>
      <c r="I150" s="27" t="s">
        <v>8</v>
      </c>
    </row>
    <row r="151" spans="1:9">
      <c r="A151" s="26">
        <v>1200000</v>
      </c>
      <c r="B151" s="64">
        <v>5617357.7300000004</v>
      </c>
      <c r="C151" s="65"/>
      <c r="D151" s="66">
        <v>4515645.08</v>
      </c>
      <c r="E151" s="66"/>
      <c r="F151" s="66">
        <v>978161.41</v>
      </c>
      <c r="G151" s="66"/>
      <c r="H151" s="26">
        <v>978161.41</v>
      </c>
      <c r="I151" s="26">
        <v>1101712.6499999999</v>
      </c>
    </row>
    <row r="153" spans="1:9" ht="13.5" thickBot="1"/>
    <row r="154" spans="1:9" ht="36.75" customHeight="1" thickBot="1">
      <c r="A154" s="73" t="s">
        <v>250</v>
      </c>
      <c r="B154" s="74"/>
      <c r="C154" s="74"/>
      <c r="D154" s="74"/>
      <c r="E154" s="74"/>
      <c r="F154" s="74"/>
      <c r="G154" s="74"/>
      <c r="H154" s="74"/>
      <c r="I154" s="75"/>
    </row>
    <row r="155" spans="1:9" ht="12.75" customHeight="1">
      <c r="A155" s="27" t="s">
        <v>3</v>
      </c>
      <c r="B155" s="70" t="s">
        <v>4</v>
      </c>
      <c r="C155" s="71"/>
      <c r="D155" s="72" t="s">
        <v>5</v>
      </c>
      <c r="E155" s="72"/>
      <c r="F155" s="72" t="s">
        <v>6</v>
      </c>
      <c r="G155" s="72"/>
      <c r="H155" s="27" t="s">
        <v>7</v>
      </c>
      <c r="I155" s="27" t="s">
        <v>8</v>
      </c>
    </row>
    <row r="156" spans="1:9">
      <c r="A156" s="26">
        <v>2000</v>
      </c>
      <c r="B156" s="64">
        <v>2000</v>
      </c>
      <c r="C156" s="65"/>
      <c r="D156" s="66">
        <v>0</v>
      </c>
      <c r="E156" s="66"/>
      <c r="F156" s="66">
        <v>0</v>
      </c>
      <c r="G156" s="66"/>
      <c r="H156" s="26">
        <v>0</v>
      </c>
      <c r="I156" s="26">
        <v>2000</v>
      </c>
    </row>
    <row r="157" spans="1:9">
      <c r="A157" s="11"/>
      <c r="B157" s="11"/>
      <c r="C157" s="11"/>
      <c r="D157" s="11"/>
      <c r="E157" s="11"/>
      <c r="F157" s="11"/>
      <c r="G157" s="11"/>
      <c r="H157" s="11"/>
      <c r="I157" s="11"/>
    </row>
    <row r="158" spans="1:9" ht="13.5" thickBot="1">
      <c r="A158" s="11"/>
      <c r="B158" s="11"/>
      <c r="C158" s="11"/>
      <c r="D158" s="11"/>
      <c r="E158" s="11"/>
      <c r="F158" s="11"/>
      <c r="G158" s="11"/>
      <c r="H158" s="11"/>
      <c r="I158" s="11"/>
    </row>
    <row r="159" spans="1:9" ht="25.5" customHeight="1" thickBot="1">
      <c r="A159" s="73" t="str">
        <f>PROGRAMA!A154</f>
        <v>ATIVIDADE                  2282.4463.0000      -       MANUTENÇÃO DAS ATIVIDADES DO FUNDO ESPECIAL REGISTRAL DE REG. FUNDIÁRIA DE INTERESSE SOCIAL - FERRFIS</v>
      </c>
      <c r="B159" s="74"/>
      <c r="C159" s="74"/>
      <c r="D159" s="74"/>
      <c r="E159" s="74"/>
      <c r="F159" s="74"/>
      <c r="G159" s="74"/>
      <c r="H159" s="74"/>
      <c r="I159" s="75"/>
    </row>
    <row r="160" spans="1:9">
      <c r="A160" s="21" t="s">
        <v>3</v>
      </c>
      <c r="B160" s="70" t="s">
        <v>4</v>
      </c>
      <c r="C160" s="71"/>
      <c r="D160" s="72" t="s">
        <v>5</v>
      </c>
      <c r="E160" s="72"/>
      <c r="F160" s="72" t="s">
        <v>6</v>
      </c>
      <c r="G160" s="72"/>
      <c r="H160" s="21" t="s">
        <v>7</v>
      </c>
      <c r="I160" s="21" t="s">
        <v>8</v>
      </c>
    </row>
    <row r="161" spans="1:11">
      <c r="A161" s="22">
        <v>2000</v>
      </c>
      <c r="B161" s="64">
        <v>2000</v>
      </c>
      <c r="C161" s="65"/>
      <c r="D161" s="66">
        <v>0</v>
      </c>
      <c r="E161" s="66"/>
      <c r="F161" s="66">
        <v>0</v>
      </c>
      <c r="G161" s="66"/>
      <c r="H161" s="22">
        <v>0</v>
      </c>
      <c r="I161" s="22">
        <v>2000</v>
      </c>
    </row>
    <row r="162" spans="1:1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</row>
  </sheetData>
  <mergeCells count="225">
    <mergeCell ref="A9:I9"/>
    <mergeCell ref="B10:C10"/>
    <mergeCell ref="D10:E10"/>
    <mergeCell ref="F10:G10"/>
    <mergeCell ref="B11:C11"/>
    <mergeCell ref="D11:E11"/>
    <mergeCell ref="F11:G11"/>
    <mergeCell ref="A1:I1"/>
    <mergeCell ref="A4:I4"/>
    <mergeCell ref="B5:C5"/>
    <mergeCell ref="D5:E5"/>
    <mergeCell ref="F5:G5"/>
    <mergeCell ref="B6:C6"/>
    <mergeCell ref="D6:E6"/>
    <mergeCell ref="F6:G6"/>
    <mergeCell ref="A19:I19"/>
    <mergeCell ref="B20:C20"/>
    <mergeCell ref="D20:E20"/>
    <mergeCell ref="F20:G20"/>
    <mergeCell ref="B21:C21"/>
    <mergeCell ref="D21:E21"/>
    <mergeCell ref="F21:G21"/>
    <mergeCell ref="A14:I14"/>
    <mergeCell ref="B15:C15"/>
    <mergeCell ref="D15:E15"/>
    <mergeCell ref="F15:G15"/>
    <mergeCell ref="B16:C16"/>
    <mergeCell ref="D16:E16"/>
    <mergeCell ref="F16:G16"/>
    <mergeCell ref="A29:I29"/>
    <mergeCell ref="B30:C30"/>
    <mergeCell ref="D30:E30"/>
    <mergeCell ref="F30:G30"/>
    <mergeCell ref="B31:C31"/>
    <mergeCell ref="D31:E31"/>
    <mergeCell ref="F31:G31"/>
    <mergeCell ref="A24:I24"/>
    <mergeCell ref="B25:C25"/>
    <mergeCell ref="D25:E25"/>
    <mergeCell ref="F25:G25"/>
    <mergeCell ref="B26:C26"/>
    <mergeCell ref="D26:E26"/>
    <mergeCell ref="F26:G26"/>
    <mergeCell ref="A39:I39"/>
    <mergeCell ref="B40:C40"/>
    <mergeCell ref="D40:E40"/>
    <mergeCell ref="F40:G40"/>
    <mergeCell ref="B41:C41"/>
    <mergeCell ref="D41:E41"/>
    <mergeCell ref="F41:G41"/>
    <mergeCell ref="A34:I34"/>
    <mergeCell ref="B35:C35"/>
    <mergeCell ref="D35:E35"/>
    <mergeCell ref="F35:G35"/>
    <mergeCell ref="B36:C36"/>
    <mergeCell ref="D36:E36"/>
    <mergeCell ref="F36:G36"/>
    <mergeCell ref="A49:I49"/>
    <mergeCell ref="B50:C50"/>
    <mergeCell ref="D50:E50"/>
    <mergeCell ref="F50:G50"/>
    <mergeCell ref="B51:C51"/>
    <mergeCell ref="D51:E51"/>
    <mergeCell ref="F51:G51"/>
    <mergeCell ref="A44:I44"/>
    <mergeCell ref="B45:C45"/>
    <mergeCell ref="D45:E45"/>
    <mergeCell ref="F45:G45"/>
    <mergeCell ref="B46:C46"/>
    <mergeCell ref="D46:E46"/>
    <mergeCell ref="F46:G46"/>
    <mergeCell ref="A59:I59"/>
    <mergeCell ref="B60:C60"/>
    <mergeCell ref="D60:E60"/>
    <mergeCell ref="F60:G60"/>
    <mergeCell ref="B61:C61"/>
    <mergeCell ref="D61:E61"/>
    <mergeCell ref="F61:G61"/>
    <mergeCell ref="A54:I54"/>
    <mergeCell ref="B55:C55"/>
    <mergeCell ref="D55:E55"/>
    <mergeCell ref="F55:G55"/>
    <mergeCell ref="B56:C56"/>
    <mergeCell ref="D56:E56"/>
    <mergeCell ref="F56:G56"/>
    <mergeCell ref="A69:I69"/>
    <mergeCell ref="B70:C70"/>
    <mergeCell ref="D70:E70"/>
    <mergeCell ref="F70:G70"/>
    <mergeCell ref="B71:C71"/>
    <mergeCell ref="D71:E71"/>
    <mergeCell ref="F71:G71"/>
    <mergeCell ref="A64:I64"/>
    <mergeCell ref="B65:C65"/>
    <mergeCell ref="D65:E65"/>
    <mergeCell ref="F65:G65"/>
    <mergeCell ref="B66:C66"/>
    <mergeCell ref="D66:E66"/>
    <mergeCell ref="F66:G66"/>
    <mergeCell ref="A79:I79"/>
    <mergeCell ref="B80:C80"/>
    <mergeCell ref="D80:E80"/>
    <mergeCell ref="F80:G80"/>
    <mergeCell ref="B81:C81"/>
    <mergeCell ref="D81:E81"/>
    <mergeCell ref="F81:G81"/>
    <mergeCell ref="A74:I74"/>
    <mergeCell ref="B75:C75"/>
    <mergeCell ref="D75:E75"/>
    <mergeCell ref="F75:G75"/>
    <mergeCell ref="B76:C76"/>
    <mergeCell ref="D76:E76"/>
    <mergeCell ref="F76:G76"/>
    <mergeCell ref="A89:I89"/>
    <mergeCell ref="B90:C90"/>
    <mergeCell ref="D90:E90"/>
    <mergeCell ref="F90:G90"/>
    <mergeCell ref="B91:C91"/>
    <mergeCell ref="D91:E91"/>
    <mergeCell ref="F91:G91"/>
    <mergeCell ref="A84:I84"/>
    <mergeCell ref="B85:C85"/>
    <mergeCell ref="D85:E85"/>
    <mergeCell ref="F85:G85"/>
    <mergeCell ref="B86:C86"/>
    <mergeCell ref="D86:E86"/>
    <mergeCell ref="F86:G86"/>
    <mergeCell ref="A99:I99"/>
    <mergeCell ref="B100:C100"/>
    <mergeCell ref="D100:E100"/>
    <mergeCell ref="F100:G100"/>
    <mergeCell ref="B101:C101"/>
    <mergeCell ref="D101:E101"/>
    <mergeCell ref="F101:G101"/>
    <mergeCell ref="A94:I94"/>
    <mergeCell ref="B95:C95"/>
    <mergeCell ref="D95:E95"/>
    <mergeCell ref="F95:G95"/>
    <mergeCell ref="B96:C96"/>
    <mergeCell ref="D96:E96"/>
    <mergeCell ref="F96:G96"/>
    <mergeCell ref="A109:I109"/>
    <mergeCell ref="B110:C110"/>
    <mergeCell ref="D110:E110"/>
    <mergeCell ref="F110:G110"/>
    <mergeCell ref="B111:C111"/>
    <mergeCell ref="D111:E111"/>
    <mergeCell ref="F111:G111"/>
    <mergeCell ref="A104:I104"/>
    <mergeCell ref="B105:C105"/>
    <mergeCell ref="D105:E105"/>
    <mergeCell ref="F105:G105"/>
    <mergeCell ref="B106:C106"/>
    <mergeCell ref="D106:E106"/>
    <mergeCell ref="F106:G106"/>
    <mergeCell ref="A119:I119"/>
    <mergeCell ref="B120:C120"/>
    <mergeCell ref="D120:E120"/>
    <mergeCell ref="F120:G120"/>
    <mergeCell ref="B121:C121"/>
    <mergeCell ref="D121:E121"/>
    <mergeCell ref="F121:G121"/>
    <mergeCell ref="A114:I114"/>
    <mergeCell ref="B115:C115"/>
    <mergeCell ref="D115:E115"/>
    <mergeCell ref="F115:G115"/>
    <mergeCell ref="B116:C116"/>
    <mergeCell ref="D116:E116"/>
    <mergeCell ref="F116:G116"/>
    <mergeCell ref="A129:I129"/>
    <mergeCell ref="B130:C130"/>
    <mergeCell ref="D130:E130"/>
    <mergeCell ref="F130:G130"/>
    <mergeCell ref="B131:C131"/>
    <mergeCell ref="D131:E131"/>
    <mergeCell ref="F131:G131"/>
    <mergeCell ref="A124:I124"/>
    <mergeCell ref="B125:C125"/>
    <mergeCell ref="D125:E125"/>
    <mergeCell ref="F125:G125"/>
    <mergeCell ref="B126:C126"/>
    <mergeCell ref="D126:E126"/>
    <mergeCell ref="F126:G126"/>
    <mergeCell ref="A139:I139"/>
    <mergeCell ref="B140:C140"/>
    <mergeCell ref="D140:E140"/>
    <mergeCell ref="F140:G140"/>
    <mergeCell ref="B141:C141"/>
    <mergeCell ref="D141:E141"/>
    <mergeCell ref="F141:G141"/>
    <mergeCell ref="A134:I134"/>
    <mergeCell ref="B135:C135"/>
    <mergeCell ref="D135:E135"/>
    <mergeCell ref="F135:G135"/>
    <mergeCell ref="B136:C136"/>
    <mergeCell ref="D136:E136"/>
    <mergeCell ref="F136:G136"/>
    <mergeCell ref="A149:I149"/>
    <mergeCell ref="B150:C150"/>
    <mergeCell ref="D150:E150"/>
    <mergeCell ref="F150:G150"/>
    <mergeCell ref="B151:C151"/>
    <mergeCell ref="D151:E151"/>
    <mergeCell ref="F151:G151"/>
    <mergeCell ref="A144:I144"/>
    <mergeCell ref="B145:C145"/>
    <mergeCell ref="D145:E145"/>
    <mergeCell ref="F145:G145"/>
    <mergeCell ref="B146:C146"/>
    <mergeCell ref="D146:E146"/>
    <mergeCell ref="F146:G146"/>
    <mergeCell ref="A159:I159"/>
    <mergeCell ref="B160:C160"/>
    <mergeCell ref="D160:E160"/>
    <mergeCell ref="F160:G160"/>
    <mergeCell ref="B161:C161"/>
    <mergeCell ref="D161:E161"/>
    <mergeCell ref="F161:G161"/>
    <mergeCell ref="A154:I154"/>
    <mergeCell ref="B155:C155"/>
    <mergeCell ref="D155:E155"/>
    <mergeCell ref="F155:G155"/>
    <mergeCell ref="B156:C156"/>
    <mergeCell ref="D156:E156"/>
    <mergeCell ref="F156:G156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abSelected="1" zoomScale="130" zoomScaleNormal="130" workbookViewId="0">
      <selection activeCell="T121" sqref="T121"/>
    </sheetView>
  </sheetViews>
  <sheetFormatPr defaultRowHeight="12.75"/>
  <cols>
    <col min="1" max="1" width="6.83203125" customWidth="1"/>
    <col min="2" max="2" width="12" customWidth="1"/>
    <col min="3" max="3" width="1.5" customWidth="1"/>
    <col min="4" max="4" width="2.1640625" customWidth="1"/>
    <col min="5" max="5" width="47.5" customWidth="1"/>
    <col min="6" max="9" width="17.6640625" customWidth="1"/>
    <col min="10" max="10" width="3.1640625" customWidth="1"/>
    <col min="11" max="11" width="12" customWidth="1"/>
    <col min="12" max="12" width="0.1640625" customWidth="1"/>
    <col min="13" max="13" width="2.1640625" customWidth="1"/>
    <col min="14" max="14" width="0.1640625" customWidth="1"/>
  </cols>
  <sheetData>
    <row r="1" spans="1:14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2.7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2.75" customHeight="1">
      <c r="A3" s="28"/>
      <c r="B3" s="28"/>
      <c r="C3" s="28"/>
      <c r="D3" s="79" t="s">
        <v>34</v>
      </c>
      <c r="E3" s="79"/>
      <c r="F3" s="79"/>
      <c r="G3" s="79"/>
      <c r="H3" s="79"/>
      <c r="I3" s="79"/>
      <c r="J3" s="79"/>
      <c r="K3" s="28"/>
      <c r="L3" s="28"/>
      <c r="M3" s="28"/>
      <c r="N3" s="28"/>
    </row>
    <row r="4" spans="1:14">
      <c r="A4" s="28"/>
      <c r="B4" s="80"/>
      <c r="C4" s="28"/>
      <c r="D4" s="79"/>
      <c r="E4" s="79"/>
      <c r="F4" s="79"/>
      <c r="G4" s="79"/>
      <c r="H4" s="79"/>
      <c r="I4" s="79"/>
      <c r="J4" s="79"/>
      <c r="K4" s="28"/>
      <c r="L4" s="28"/>
      <c r="M4" s="28"/>
      <c r="N4" s="28"/>
    </row>
    <row r="5" spans="1:14">
      <c r="A5" s="28"/>
      <c r="B5" s="80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>
      <c r="A6" s="28"/>
      <c r="B6" s="80"/>
      <c r="C6" s="28"/>
      <c r="D6" s="81" t="s">
        <v>35</v>
      </c>
      <c r="E6" s="81"/>
      <c r="F6" s="81"/>
      <c r="G6" s="81"/>
      <c r="H6" s="81"/>
      <c r="I6" s="81"/>
      <c r="J6" s="81"/>
      <c r="K6" s="28"/>
      <c r="L6" s="28"/>
      <c r="M6" s="28"/>
      <c r="N6" s="28"/>
    </row>
    <row r="7" spans="1:14">
      <c r="A7" s="28"/>
      <c r="B7" s="80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2.75" customHeight="1">
      <c r="A8" s="28"/>
      <c r="B8" s="80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>
      <c r="A9" s="28"/>
      <c r="B9" s="80"/>
      <c r="C9" s="28"/>
      <c r="D9" s="28"/>
      <c r="E9" s="28"/>
      <c r="F9" s="28"/>
      <c r="G9" s="28"/>
      <c r="H9" s="28"/>
      <c r="I9" s="28"/>
      <c r="J9" s="82" t="s">
        <v>36</v>
      </c>
      <c r="K9" s="82"/>
      <c r="L9" s="28"/>
      <c r="M9" s="83" t="s">
        <v>37</v>
      </c>
      <c r="N9" s="83"/>
    </row>
    <row r="10" spans="1:14">
      <c r="A10" s="28"/>
      <c r="B10" s="80"/>
      <c r="C10" s="28"/>
      <c r="D10" s="28"/>
      <c r="E10" s="28"/>
      <c r="F10" s="28"/>
      <c r="G10" s="28"/>
      <c r="H10" s="28"/>
      <c r="I10" s="28"/>
      <c r="J10" s="82"/>
      <c r="K10" s="82"/>
      <c r="L10" s="28"/>
      <c r="M10" s="83"/>
      <c r="N10" s="83"/>
    </row>
    <row r="11" spans="1:14">
      <c r="A11" s="28"/>
      <c r="B11" s="80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2.75" customHeight="1">
      <c r="A13" s="28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14" spans="1:14">
      <c r="A14" s="28"/>
      <c r="B14" s="85" t="s">
        <v>125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28"/>
    </row>
    <row r="15" spans="1:14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>
      <c r="A16" s="28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ht="12.7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>
      <c r="A18" s="28"/>
      <c r="B18" s="86" t="s">
        <v>38</v>
      </c>
      <c r="C18" s="86"/>
      <c r="D18" s="86"/>
      <c r="E18" s="33" t="s">
        <v>39</v>
      </c>
      <c r="F18" s="34" t="s">
        <v>40</v>
      </c>
      <c r="G18" s="34" t="s">
        <v>41</v>
      </c>
      <c r="H18" s="34" t="s">
        <v>5</v>
      </c>
      <c r="I18" s="34" t="s">
        <v>42</v>
      </c>
      <c r="J18" s="87" t="s">
        <v>7</v>
      </c>
      <c r="K18" s="87"/>
      <c r="L18" s="87"/>
      <c r="M18" s="87"/>
      <c r="N18" s="87"/>
    </row>
    <row r="19" spans="1:14" ht="12.75" customHeigh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>
      <c r="A20" s="28"/>
      <c r="B20" s="76" t="s">
        <v>43</v>
      </c>
      <c r="C20" s="76"/>
      <c r="D20" s="76"/>
      <c r="E20" s="76" t="s">
        <v>1</v>
      </c>
      <c r="F20" s="35" t="s">
        <v>126</v>
      </c>
      <c r="G20" s="35" t="s">
        <v>127</v>
      </c>
      <c r="H20" s="35" t="s">
        <v>128</v>
      </c>
      <c r="I20" s="35" t="s">
        <v>129</v>
      </c>
      <c r="J20" s="77" t="s">
        <v>129</v>
      </c>
      <c r="K20" s="77"/>
      <c r="L20" s="77"/>
      <c r="M20" s="77"/>
      <c r="N20" s="77"/>
    </row>
    <row r="21" spans="1:14">
      <c r="A21" s="28"/>
      <c r="B21" s="28"/>
      <c r="C21" s="28"/>
      <c r="D21" s="28"/>
      <c r="E21" s="76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12.7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>
      <c r="A23" s="28"/>
      <c r="B23" s="76" t="s">
        <v>44</v>
      </c>
      <c r="C23" s="76"/>
      <c r="D23" s="76"/>
      <c r="E23" s="36" t="s">
        <v>130</v>
      </c>
      <c r="F23" s="35" t="s">
        <v>131</v>
      </c>
      <c r="G23" s="35" t="s">
        <v>132</v>
      </c>
      <c r="H23" s="35" t="s">
        <v>133</v>
      </c>
      <c r="I23" s="35" t="s">
        <v>134</v>
      </c>
      <c r="J23" s="77" t="s">
        <v>134</v>
      </c>
      <c r="K23" s="77"/>
      <c r="L23" s="77"/>
      <c r="M23" s="77"/>
      <c r="N23" s="77"/>
    </row>
    <row r="24" spans="1:14" ht="12.75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>
      <c r="A25" s="28"/>
      <c r="B25" s="76" t="s">
        <v>45</v>
      </c>
      <c r="C25" s="76"/>
      <c r="D25" s="76"/>
      <c r="E25" s="36" t="s">
        <v>46</v>
      </c>
      <c r="F25" s="35" t="s">
        <v>135</v>
      </c>
      <c r="G25" s="35" t="s">
        <v>135</v>
      </c>
      <c r="H25" s="35" t="s">
        <v>136</v>
      </c>
      <c r="I25" s="35" t="s">
        <v>137</v>
      </c>
      <c r="J25" s="77" t="s">
        <v>137</v>
      </c>
      <c r="K25" s="77"/>
      <c r="L25" s="77"/>
      <c r="M25" s="77"/>
      <c r="N25" s="77"/>
    </row>
    <row r="26" spans="1:14" ht="12.7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>
      <c r="A27" s="28"/>
      <c r="B27" s="76" t="s">
        <v>47</v>
      </c>
      <c r="C27" s="76"/>
      <c r="D27" s="76"/>
      <c r="E27" s="36" t="s">
        <v>48</v>
      </c>
      <c r="F27" s="35" t="s">
        <v>63</v>
      </c>
      <c r="G27" s="35" t="s">
        <v>138</v>
      </c>
      <c r="H27" s="35" t="s">
        <v>139</v>
      </c>
      <c r="I27" s="35" t="s">
        <v>139</v>
      </c>
      <c r="J27" s="77" t="s">
        <v>139</v>
      </c>
      <c r="K27" s="77"/>
      <c r="L27" s="77"/>
      <c r="M27" s="77"/>
      <c r="N27" s="77"/>
    </row>
    <row r="28" spans="1:14" ht="12.7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4">
      <c r="A29" s="28"/>
      <c r="B29" s="76" t="s">
        <v>49</v>
      </c>
      <c r="C29" s="76"/>
      <c r="D29" s="76"/>
      <c r="E29" s="36" t="s">
        <v>50</v>
      </c>
      <c r="F29" s="35" t="s">
        <v>140</v>
      </c>
      <c r="G29" s="35" t="s">
        <v>141</v>
      </c>
      <c r="H29" s="35" t="s">
        <v>142</v>
      </c>
      <c r="I29" s="35" t="s">
        <v>143</v>
      </c>
      <c r="J29" s="77" t="s">
        <v>143</v>
      </c>
      <c r="K29" s="77"/>
      <c r="L29" s="77"/>
      <c r="M29" s="77"/>
      <c r="N29" s="77"/>
    </row>
    <row r="30" spans="1:14" ht="12.75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>
      <c r="A31" s="28"/>
      <c r="B31" s="76" t="s">
        <v>51</v>
      </c>
      <c r="C31" s="76"/>
      <c r="D31" s="76"/>
      <c r="E31" s="36" t="s">
        <v>52</v>
      </c>
      <c r="F31" s="35" t="s">
        <v>144</v>
      </c>
      <c r="G31" s="35" t="s">
        <v>145</v>
      </c>
      <c r="H31" s="35" t="s">
        <v>146</v>
      </c>
      <c r="I31" s="35" t="s">
        <v>147</v>
      </c>
      <c r="J31" s="77" t="s">
        <v>147</v>
      </c>
      <c r="K31" s="77"/>
      <c r="L31" s="77"/>
      <c r="M31" s="77"/>
      <c r="N31" s="77"/>
    </row>
    <row r="32" spans="1:14" ht="12.75" customHeigh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>
      <c r="A33" s="28"/>
      <c r="B33" s="76" t="s">
        <v>53</v>
      </c>
      <c r="C33" s="76"/>
      <c r="D33" s="76"/>
      <c r="E33" s="36" t="s">
        <v>54</v>
      </c>
      <c r="F33" s="35" t="s">
        <v>148</v>
      </c>
      <c r="G33" s="35" t="s">
        <v>149</v>
      </c>
      <c r="H33" s="35" t="s">
        <v>150</v>
      </c>
      <c r="I33" s="35" t="s">
        <v>151</v>
      </c>
      <c r="J33" s="77" t="s">
        <v>151</v>
      </c>
      <c r="K33" s="77"/>
      <c r="L33" s="77"/>
      <c r="M33" s="77"/>
      <c r="N33" s="77"/>
    </row>
    <row r="34" spans="1:14" ht="12.7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>
      <c r="A35" s="28"/>
      <c r="B35" s="76" t="s">
        <v>55</v>
      </c>
      <c r="C35" s="76"/>
      <c r="D35" s="76"/>
      <c r="E35" s="36" t="s">
        <v>56</v>
      </c>
      <c r="F35" s="35" t="s">
        <v>63</v>
      </c>
      <c r="G35" s="35" t="s">
        <v>152</v>
      </c>
      <c r="H35" s="35" t="s">
        <v>152</v>
      </c>
      <c r="I35" s="35" t="s">
        <v>152</v>
      </c>
      <c r="J35" s="77" t="s">
        <v>152</v>
      </c>
      <c r="K35" s="77"/>
      <c r="L35" s="77"/>
      <c r="M35" s="77"/>
      <c r="N35" s="77"/>
    </row>
    <row r="36" spans="1:14" ht="12.7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>
      <c r="A37" s="28"/>
      <c r="B37" s="76" t="s">
        <v>57</v>
      </c>
      <c r="C37" s="76"/>
      <c r="D37" s="76"/>
      <c r="E37" s="36" t="s">
        <v>105</v>
      </c>
      <c r="F37" s="35" t="s">
        <v>153</v>
      </c>
      <c r="G37" s="35" t="s">
        <v>154</v>
      </c>
      <c r="H37" s="35" t="s">
        <v>155</v>
      </c>
      <c r="I37" s="35" t="s">
        <v>155</v>
      </c>
      <c r="J37" s="77" t="s">
        <v>155</v>
      </c>
      <c r="K37" s="77"/>
      <c r="L37" s="77"/>
      <c r="M37" s="77"/>
      <c r="N37" s="77"/>
    </row>
    <row r="38" spans="1:14" ht="12.7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>
      <c r="A39" s="28"/>
      <c r="B39" s="76" t="s">
        <v>58</v>
      </c>
      <c r="C39" s="76"/>
      <c r="D39" s="76"/>
      <c r="E39" s="36" t="s">
        <v>59</v>
      </c>
      <c r="F39" s="35" t="s">
        <v>156</v>
      </c>
      <c r="G39" s="35" t="s">
        <v>157</v>
      </c>
      <c r="H39" s="35" t="s">
        <v>158</v>
      </c>
      <c r="I39" s="35" t="s">
        <v>158</v>
      </c>
      <c r="J39" s="77" t="s">
        <v>159</v>
      </c>
      <c r="K39" s="77"/>
      <c r="L39" s="77"/>
      <c r="M39" s="77"/>
      <c r="N39" s="77"/>
    </row>
    <row r="40" spans="1:14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1:14" ht="18">
      <c r="A41" s="28"/>
      <c r="B41" s="76" t="s">
        <v>60</v>
      </c>
      <c r="C41" s="76"/>
      <c r="D41" s="76"/>
      <c r="E41" s="36" t="s">
        <v>61</v>
      </c>
      <c r="F41" s="35" t="s">
        <v>62</v>
      </c>
      <c r="G41" s="35" t="s">
        <v>62</v>
      </c>
      <c r="H41" s="35" t="s">
        <v>63</v>
      </c>
      <c r="I41" s="35" t="s">
        <v>63</v>
      </c>
      <c r="J41" s="77" t="s">
        <v>63</v>
      </c>
      <c r="K41" s="77"/>
      <c r="L41" s="77"/>
      <c r="M41" s="77"/>
      <c r="N41" s="77"/>
    </row>
    <row r="42" spans="1:14" ht="12.7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1:14">
      <c r="A43" s="28"/>
      <c r="B43" s="76" t="s">
        <v>64</v>
      </c>
      <c r="C43" s="76"/>
      <c r="D43" s="76"/>
      <c r="E43" s="36" t="s">
        <v>65</v>
      </c>
      <c r="F43" s="35" t="s">
        <v>160</v>
      </c>
      <c r="G43" s="35" t="s">
        <v>161</v>
      </c>
      <c r="H43" s="35" t="s">
        <v>162</v>
      </c>
      <c r="I43" s="35" t="s">
        <v>162</v>
      </c>
      <c r="J43" s="77" t="s">
        <v>162</v>
      </c>
      <c r="K43" s="77"/>
      <c r="L43" s="77"/>
      <c r="M43" s="77"/>
      <c r="N43" s="77"/>
    </row>
    <row r="44" spans="1:14" ht="12.7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>
      <c r="A45" s="28"/>
      <c r="B45" s="76" t="s">
        <v>163</v>
      </c>
      <c r="C45" s="76"/>
      <c r="D45" s="76"/>
      <c r="E45" s="36" t="s">
        <v>164</v>
      </c>
      <c r="F45" s="35" t="s">
        <v>63</v>
      </c>
      <c r="G45" s="35" t="s">
        <v>165</v>
      </c>
      <c r="H45" s="35" t="s">
        <v>165</v>
      </c>
      <c r="I45" s="35" t="s">
        <v>110</v>
      </c>
      <c r="J45" s="77" t="s">
        <v>110</v>
      </c>
      <c r="K45" s="77"/>
      <c r="L45" s="77"/>
      <c r="M45" s="77"/>
      <c r="N45" s="77"/>
    </row>
    <row r="46" spans="1:14" ht="12.7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>
      <c r="A47" s="28"/>
      <c r="B47" s="76" t="s">
        <v>67</v>
      </c>
      <c r="C47" s="76"/>
      <c r="D47" s="76"/>
      <c r="E47" s="36" t="s">
        <v>166</v>
      </c>
      <c r="F47" s="35" t="s">
        <v>69</v>
      </c>
      <c r="G47" s="35" t="s">
        <v>63</v>
      </c>
      <c r="H47" s="35" t="s">
        <v>63</v>
      </c>
      <c r="I47" s="35" t="s">
        <v>63</v>
      </c>
      <c r="J47" s="77" t="s">
        <v>63</v>
      </c>
      <c r="K47" s="77"/>
      <c r="L47" s="77"/>
      <c r="M47" s="77"/>
      <c r="N47" s="77"/>
    </row>
    <row r="48" spans="1:14" ht="12.7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</row>
    <row r="49" spans="1:14" ht="18">
      <c r="A49" s="28"/>
      <c r="B49" s="76" t="s">
        <v>70</v>
      </c>
      <c r="C49" s="76"/>
      <c r="D49" s="76"/>
      <c r="E49" s="36" t="s">
        <v>71</v>
      </c>
      <c r="F49" s="35" t="s">
        <v>63</v>
      </c>
      <c r="G49" s="35" t="s">
        <v>167</v>
      </c>
      <c r="H49" s="35" t="s">
        <v>168</v>
      </c>
      <c r="I49" s="35" t="s">
        <v>169</v>
      </c>
      <c r="J49" s="77" t="s">
        <v>170</v>
      </c>
      <c r="K49" s="77"/>
      <c r="L49" s="77"/>
      <c r="M49" s="77"/>
      <c r="N49" s="77"/>
    </row>
    <row r="50" spans="1:14" ht="18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</row>
    <row r="51" spans="1:14">
      <c r="A51" s="28"/>
      <c r="B51" s="76" t="s">
        <v>72</v>
      </c>
      <c r="C51" s="76"/>
      <c r="D51" s="76"/>
      <c r="E51" s="36" t="s">
        <v>73</v>
      </c>
      <c r="F51" s="35" t="s">
        <v>171</v>
      </c>
      <c r="G51" s="35" t="s">
        <v>108</v>
      </c>
      <c r="H51" s="35" t="s">
        <v>172</v>
      </c>
      <c r="I51" s="35" t="s">
        <v>172</v>
      </c>
      <c r="J51" s="77" t="s">
        <v>172</v>
      </c>
      <c r="K51" s="77"/>
      <c r="L51" s="77"/>
      <c r="M51" s="77"/>
      <c r="N51" s="77"/>
    </row>
    <row r="52" spans="1:14" ht="12.7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1:14">
      <c r="A53" s="28"/>
      <c r="B53" s="76" t="s">
        <v>74</v>
      </c>
      <c r="C53" s="76"/>
      <c r="D53" s="76"/>
      <c r="E53" s="36" t="s">
        <v>75</v>
      </c>
      <c r="F53" s="35" t="s">
        <v>173</v>
      </c>
      <c r="G53" s="35" t="s">
        <v>174</v>
      </c>
      <c r="H53" s="35" t="s">
        <v>175</v>
      </c>
      <c r="I53" s="35" t="s">
        <v>175</v>
      </c>
      <c r="J53" s="77" t="s">
        <v>175</v>
      </c>
      <c r="K53" s="77"/>
      <c r="L53" s="77"/>
      <c r="M53" s="77"/>
      <c r="N53" s="77"/>
    </row>
    <row r="54" spans="1:14" ht="12.7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>
      <c r="A55" s="28"/>
      <c r="B55" s="76" t="s">
        <v>76</v>
      </c>
      <c r="C55" s="76"/>
      <c r="D55" s="76"/>
      <c r="E55" s="36" t="s">
        <v>77</v>
      </c>
      <c r="F55" s="35" t="s">
        <v>63</v>
      </c>
      <c r="G55" s="35" t="s">
        <v>63</v>
      </c>
      <c r="H55" s="35" t="s">
        <v>63</v>
      </c>
      <c r="I55" s="35" t="s">
        <v>63</v>
      </c>
      <c r="J55" s="77" t="s">
        <v>63</v>
      </c>
      <c r="K55" s="77"/>
      <c r="L55" s="77"/>
      <c r="M55" s="77"/>
      <c r="N55" s="77"/>
    </row>
    <row r="56" spans="1:14" ht="12.7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</row>
    <row r="57" spans="1:14">
      <c r="A57" s="28"/>
      <c r="B57" s="76" t="s">
        <v>78</v>
      </c>
      <c r="C57" s="76"/>
      <c r="D57" s="76"/>
      <c r="E57" s="36" t="s">
        <v>2</v>
      </c>
      <c r="F57" s="35" t="s">
        <v>176</v>
      </c>
      <c r="G57" s="35" t="s">
        <v>177</v>
      </c>
      <c r="H57" s="35" t="s">
        <v>178</v>
      </c>
      <c r="I57" s="35" t="s">
        <v>179</v>
      </c>
      <c r="J57" s="77" t="s">
        <v>180</v>
      </c>
      <c r="K57" s="77"/>
      <c r="L57" s="77"/>
      <c r="M57" s="77"/>
      <c r="N57" s="77"/>
    </row>
    <row r="58" spans="1:14" ht="12.7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4">
      <c r="A59" s="28"/>
      <c r="B59" s="76" t="s">
        <v>79</v>
      </c>
      <c r="C59" s="76"/>
      <c r="D59" s="76"/>
      <c r="E59" s="76" t="s">
        <v>80</v>
      </c>
      <c r="F59" s="35" t="s">
        <v>63</v>
      </c>
      <c r="G59" s="35" t="s">
        <v>181</v>
      </c>
      <c r="H59" s="35" t="s">
        <v>182</v>
      </c>
      <c r="I59" s="35" t="s">
        <v>182</v>
      </c>
      <c r="J59" s="77" t="s">
        <v>182</v>
      </c>
      <c r="K59" s="77"/>
      <c r="L59" s="77"/>
      <c r="M59" s="77"/>
      <c r="N59" s="77"/>
    </row>
    <row r="60" spans="1:14" ht="12.75" customHeight="1">
      <c r="A60" s="28"/>
      <c r="B60" s="28"/>
      <c r="C60" s="28"/>
      <c r="D60" s="28"/>
      <c r="E60" s="76"/>
      <c r="F60" s="28"/>
      <c r="G60" s="28"/>
      <c r="H60" s="28"/>
      <c r="I60" s="28"/>
      <c r="J60" s="28"/>
      <c r="K60" s="28"/>
      <c r="L60" s="28"/>
      <c r="M60" s="28"/>
      <c r="N60" s="28"/>
    </row>
    <row r="61" spans="1:14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4">
      <c r="A62" s="28"/>
      <c r="B62" s="76" t="s">
        <v>83</v>
      </c>
      <c r="C62" s="76"/>
      <c r="D62" s="76"/>
      <c r="E62" s="36" t="s">
        <v>84</v>
      </c>
      <c r="F62" s="35" t="s">
        <v>183</v>
      </c>
      <c r="G62" s="35" t="s">
        <v>184</v>
      </c>
      <c r="H62" s="35" t="s">
        <v>185</v>
      </c>
      <c r="I62" s="35" t="s">
        <v>186</v>
      </c>
      <c r="J62" s="77" t="s">
        <v>186</v>
      </c>
      <c r="K62" s="77"/>
      <c r="L62" s="77"/>
      <c r="M62" s="77"/>
      <c r="N62" s="77"/>
    </row>
    <row r="63" spans="1:14" ht="18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>
      <c r="A64" s="28"/>
      <c r="B64" s="76" t="s">
        <v>85</v>
      </c>
      <c r="C64" s="76"/>
      <c r="D64" s="76"/>
      <c r="E64" s="36" t="s">
        <v>86</v>
      </c>
      <c r="F64" s="35" t="s">
        <v>187</v>
      </c>
      <c r="G64" s="35" t="s">
        <v>188</v>
      </c>
      <c r="H64" s="35" t="s">
        <v>63</v>
      </c>
      <c r="I64" s="35" t="s">
        <v>63</v>
      </c>
      <c r="J64" s="77" t="s">
        <v>63</v>
      </c>
      <c r="K64" s="77"/>
      <c r="L64" s="77"/>
      <c r="M64" s="77"/>
      <c r="N64" s="77"/>
    </row>
    <row r="65" spans="1:14" ht="12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1:14">
      <c r="A66" s="28"/>
      <c r="B66" s="76" t="s">
        <v>89</v>
      </c>
      <c r="C66" s="76"/>
      <c r="D66" s="76"/>
      <c r="E66" s="36" t="s">
        <v>90</v>
      </c>
      <c r="F66" s="35" t="s">
        <v>189</v>
      </c>
      <c r="G66" s="35" t="s">
        <v>190</v>
      </c>
      <c r="H66" s="35" t="s">
        <v>191</v>
      </c>
      <c r="I66" s="35" t="s">
        <v>192</v>
      </c>
      <c r="J66" s="77" t="s">
        <v>192</v>
      </c>
      <c r="K66" s="77"/>
      <c r="L66" s="77"/>
      <c r="M66" s="77"/>
      <c r="N66" s="77"/>
    </row>
    <row r="67" spans="1:14" ht="12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</row>
    <row r="68" spans="1:14">
      <c r="A68" s="28"/>
      <c r="B68" s="76" t="s">
        <v>91</v>
      </c>
      <c r="C68" s="76"/>
      <c r="D68" s="76"/>
      <c r="E68" s="36" t="s">
        <v>92</v>
      </c>
      <c r="F68" s="35" t="s">
        <v>193</v>
      </c>
      <c r="G68" s="35" t="s">
        <v>194</v>
      </c>
      <c r="H68" s="35" t="s">
        <v>195</v>
      </c>
      <c r="I68" s="35" t="s">
        <v>196</v>
      </c>
      <c r="J68" s="77" t="s">
        <v>196</v>
      </c>
      <c r="K68" s="77"/>
      <c r="L68" s="77"/>
      <c r="M68" s="77"/>
      <c r="N68" s="77"/>
    </row>
    <row r="69" spans="1:14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</row>
    <row r="70" spans="1:14" ht="12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spans="1:14" ht="12.75" customHeight="1">
      <c r="A71" s="28"/>
      <c r="B71" s="28"/>
      <c r="C71" s="28"/>
      <c r="D71" s="79" t="s">
        <v>34</v>
      </c>
      <c r="E71" s="79"/>
      <c r="F71" s="79"/>
      <c r="G71" s="79"/>
      <c r="H71" s="79"/>
      <c r="I71" s="79"/>
      <c r="J71" s="79"/>
      <c r="K71" s="28"/>
      <c r="L71" s="28"/>
      <c r="M71" s="28"/>
      <c r="N71" s="28"/>
    </row>
    <row r="72" spans="1:14">
      <c r="A72" s="28"/>
      <c r="B72" s="80"/>
      <c r="C72" s="28"/>
      <c r="D72" s="79"/>
      <c r="E72" s="79"/>
      <c r="F72" s="79"/>
      <c r="G72" s="79"/>
      <c r="H72" s="79"/>
      <c r="I72" s="79"/>
      <c r="J72" s="79"/>
      <c r="K72" s="28"/>
      <c r="L72" s="28"/>
      <c r="M72" s="28"/>
      <c r="N72" s="28"/>
    </row>
    <row r="73" spans="1:14">
      <c r="A73" s="28"/>
      <c r="B73" s="80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4">
      <c r="A74" s="28"/>
      <c r="B74" s="80"/>
      <c r="C74" s="28"/>
      <c r="D74" s="81" t="s">
        <v>35</v>
      </c>
      <c r="E74" s="81"/>
      <c r="F74" s="81"/>
      <c r="G74" s="81"/>
      <c r="H74" s="81"/>
      <c r="I74" s="81"/>
      <c r="J74" s="81"/>
      <c r="K74" s="28"/>
      <c r="L74" s="28"/>
      <c r="M74" s="28"/>
      <c r="N74" s="28"/>
    </row>
    <row r="75" spans="1:14">
      <c r="A75" s="28"/>
      <c r="B75" s="80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ht="12.75" customHeight="1">
      <c r="A76" s="28"/>
      <c r="B76" s="80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4">
      <c r="A77" s="28"/>
      <c r="B77" s="80"/>
      <c r="C77" s="28"/>
      <c r="D77" s="28"/>
      <c r="E77" s="28"/>
      <c r="F77" s="28"/>
      <c r="G77" s="28"/>
      <c r="H77" s="28"/>
      <c r="I77" s="28"/>
      <c r="J77" s="82" t="s">
        <v>88</v>
      </c>
      <c r="K77" s="82"/>
      <c r="L77" s="28"/>
      <c r="M77" s="83" t="s">
        <v>37</v>
      </c>
      <c r="N77" s="83"/>
    </row>
    <row r="78" spans="1:14">
      <c r="A78" s="28"/>
      <c r="B78" s="80"/>
      <c r="C78" s="28"/>
      <c r="D78" s="28"/>
      <c r="E78" s="28"/>
      <c r="F78" s="28"/>
      <c r="G78" s="28"/>
      <c r="H78" s="28"/>
      <c r="I78" s="28"/>
      <c r="J78" s="82"/>
      <c r="K78" s="82"/>
      <c r="L78" s="28"/>
      <c r="M78" s="83"/>
      <c r="N78" s="83"/>
    </row>
    <row r="79" spans="1:14">
      <c r="A79" s="28"/>
      <c r="B79" s="80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4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4" ht="12.75" customHeight="1">
      <c r="A81" s="28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</row>
    <row r="82" spans="1:14">
      <c r="A82" s="28"/>
      <c r="B82" s="85" t="s">
        <v>125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28"/>
    </row>
    <row r="83" spans="1:14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4">
      <c r="A84" s="28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</row>
    <row r="85" spans="1:14" ht="12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1:14">
      <c r="A86" s="28"/>
      <c r="B86" s="86" t="s">
        <v>38</v>
      </c>
      <c r="C86" s="86"/>
      <c r="D86" s="86"/>
      <c r="E86" s="33" t="s">
        <v>39</v>
      </c>
      <c r="F86" s="34" t="s">
        <v>40</v>
      </c>
      <c r="G86" s="34" t="s">
        <v>41</v>
      </c>
      <c r="H86" s="34" t="s">
        <v>5</v>
      </c>
      <c r="I86" s="34" t="s">
        <v>42</v>
      </c>
      <c r="J86" s="87" t="s">
        <v>7</v>
      </c>
      <c r="K86" s="87"/>
      <c r="L86" s="87"/>
      <c r="M86" s="87"/>
      <c r="N86" s="87"/>
    </row>
    <row r="87" spans="1:14" ht="12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1:14">
      <c r="A88" s="28"/>
      <c r="B88" s="76" t="s">
        <v>93</v>
      </c>
      <c r="C88" s="76"/>
      <c r="D88" s="76"/>
      <c r="E88" s="36" t="s">
        <v>94</v>
      </c>
      <c r="F88" s="35" t="s">
        <v>197</v>
      </c>
      <c r="G88" s="35" t="s">
        <v>198</v>
      </c>
      <c r="H88" s="35" t="s">
        <v>199</v>
      </c>
      <c r="I88" s="35" t="s">
        <v>200</v>
      </c>
      <c r="J88" s="77" t="s">
        <v>200</v>
      </c>
      <c r="K88" s="77"/>
      <c r="L88" s="77"/>
      <c r="M88" s="77"/>
      <c r="N88" s="77"/>
    </row>
    <row r="89" spans="1:14" ht="12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1:14" ht="18">
      <c r="A90" s="28"/>
      <c r="B90" s="76" t="s">
        <v>95</v>
      </c>
      <c r="C90" s="76"/>
      <c r="D90" s="76"/>
      <c r="E90" s="36" t="s">
        <v>96</v>
      </c>
      <c r="F90" s="35" t="s">
        <v>201</v>
      </c>
      <c r="G90" s="35" t="s">
        <v>202</v>
      </c>
      <c r="H90" s="35" t="s">
        <v>203</v>
      </c>
      <c r="I90" s="35" t="s">
        <v>204</v>
      </c>
      <c r="J90" s="77" t="s">
        <v>204</v>
      </c>
      <c r="K90" s="77"/>
      <c r="L90" s="77"/>
      <c r="M90" s="77"/>
      <c r="N90" s="77"/>
    </row>
    <row r="91" spans="1:14" ht="12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4">
      <c r="A92" s="28"/>
      <c r="B92" s="76" t="s">
        <v>97</v>
      </c>
      <c r="C92" s="76"/>
      <c r="D92" s="76"/>
      <c r="E92" s="36" t="s">
        <v>68</v>
      </c>
      <c r="F92" s="35" t="s">
        <v>205</v>
      </c>
      <c r="G92" s="35" t="s">
        <v>206</v>
      </c>
      <c r="H92" s="35" t="s">
        <v>207</v>
      </c>
      <c r="I92" s="35" t="s">
        <v>207</v>
      </c>
      <c r="J92" s="77" t="s">
        <v>207</v>
      </c>
      <c r="K92" s="77"/>
      <c r="L92" s="77"/>
      <c r="M92" s="77"/>
      <c r="N92" s="77"/>
    </row>
    <row r="93" spans="1:14" ht="18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spans="1:14">
      <c r="A94" s="28"/>
      <c r="B94" s="76" t="s">
        <v>98</v>
      </c>
      <c r="C94" s="76"/>
      <c r="D94" s="76"/>
      <c r="E94" s="36" t="s">
        <v>99</v>
      </c>
      <c r="F94" s="35" t="s">
        <v>208</v>
      </c>
      <c r="G94" s="35" t="s">
        <v>209</v>
      </c>
      <c r="H94" s="35" t="s">
        <v>210</v>
      </c>
      <c r="I94" s="35" t="s">
        <v>210</v>
      </c>
      <c r="J94" s="77" t="s">
        <v>210</v>
      </c>
      <c r="K94" s="77"/>
      <c r="L94" s="77"/>
      <c r="M94" s="77"/>
      <c r="N94" s="77"/>
    </row>
    <row r="95" spans="1:14" ht="12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</row>
    <row r="96" spans="1:14">
      <c r="A96" s="28"/>
      <c r="B96" s="76" t="s">
        <v>100</v>
      </c>
      <c r="C96" s="76"/>
      <c r="D96" s="76"/>
      <c r="E96" s="36" t="s">
        <v>101</v>
      </c>
      <c r="F96" s="35" t="s">
        <v>63</v>
      </c>
      <c r="G96" s="35" t="s">
        <v>211</v>
      </c>
      <c r="H96" s="35" t="s">
        <v>212</v>
      </c>
      <c r="I96" s="35" t="s">
        <v>213</v>
      </c>
      <c r="J96" s="77" t="s">
        <v>213</v>
      </c>
      <c r="K96" s="77"/>
      <c r="L96" s="77"/>
      <c r="M96" s="77"/>
      <c r="N96" s="77"/>
    </row>
    <row r="97" spans="1:14" ht="12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</row>
    <row r="98" spans="1:14">
      <c r="A98" s="28"/>
      <c r="B98" s="76" t="s">
        <v>102</v>
      </c>
      <c r="C98" s="76"/>
      <c r="D98" s="76"/>
      <c r="E98" s="36" t="s">
        <v>103</v>
      </c>
      <c r="F98" s="35" t="s">
        <v>214</v>
      </c>
      <c r="G98" s="35" t="s">
        <v>215</v>
      </c>
      <c r="H98" s="35" t="s">
        <v>215</v>
      </c>
      <c r="I98" s="35" t="s">
        <v>215</v>
      </c>
      <c r="J98" s="77" t="s">
        <v>215</v>
      </c>
      <c r="K98" s="77"/>
      <c r="L98" s="77"/>
      <c r="M98" s="77"/>
      <c r="N98" s="77"/>
    </row>
    <row r="99" spans="1:14" ht="12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4">
      <c r="A100" s="28"/>
      <c r="B100" s="76" t="s">
        <v>104</v>
      </c>
      <c r="C100" s="76"/>
      <c r="D100" s="76"/>
      <c r="E100" s="36" t="s">
        <v>105</v>
      </c>
      <c r="F100" s="35" t="s">
        <v>66</v>
      </c>
      <c r="G100" s="35" t="s">
        <v>216</v>
      </c>
      <c r="H100" s="35" t="s">
        <v>217</v>
      </c>
      <c r="I100" s="35" t="s">
        <v>218</v>
      </c>
      <c r="J100" s="77" t="s">
        <v>218</v>
      </c>
      <c r="K100" s="77"/>
      <c r="L100" s="77"/>
      <c r="M100" s="77"/>
      <c r="N100" s="77"/>
    </row>
    <row r="101" spans="1:14" ht="12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</row>
    <row r="102" spans="1:14">
      <c r="A102" s="28"/>
      <c r="B102" s="76" t="s">
        <v>106</v>
      </c>
      <c r="C102" s="76"/>
      <c r="D102" s="76"/>
      <c r="E102" s="36" t="s">
        <v>116</v>
      </c>
      <c r="F102" s="35" t="s">
        <v>219</v>
      </c>
      <c r="G102" s="35" t="s">
        <v>220</v>
      </c>
      <c r="H102" s="35" t="s">
        <v>221</v>
      </c>
      <c r="I102" s="35" t="s">
        <v>221</v>
      </c>
      <c r="J102" s="77" t="s">
        <v>222</v>
      </c>
      <c r="K102" s="77"/>
      <c r="L102" s="77"/>
      <c r="M102" s="77"/>
      <c r="N102" s="77"/>
    </row>
    <row r="103" spans="1:14" ht="12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</row>
    <row r="104" spans="1:14" ht="18">
      <c r="A104" s="28"/>
      <c r="B104" s="76" t="s">
        <v>107</v>
      </c>
      <c r="C104" s="76"/>
      <c r="D104" s="76"/>
      <c r="E104" s="36" t="s">
        <v>0</v>
      </c>
      <c r="F104" s="35" t="s">
        <v>223</v>
      </c>
      <c r="G104" s="35" t="s">
        <v>224</v>
      </c>
      <c r="H104" s="35" t="s">
        <v>225</v>
      </c>
      <c r="I104" s="35" t="s">
        <v>226</v>
      </c>
      <c r="J104" s="77" t="s">
        <v>226</v>
      </c>
      <c r="K104" s="77"/>
      <c r="L104" s="77"/>
      <c r="M104" s="77"/>
      <c r="N104" s="77"/>
    </row>
    <row r="105" spans="1:14" ht="12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spans="1:14">
      <c r="A106" s="28"/>
      <c r="B106" s="76" t="s">
        <v>109</v>
      </c>
      <c r="C106" s="76"/>
      <c r="D106" s="76"/>
      <c r="E106" s="36" t="s">
        <v>2</v>
      </c>
      <c r="F106" s="35" t="s">
        <v>81</v>
      </c>
      <c r="G106" s="35" t="s">
        <v>227</v>
      </c>
      <c r="H106" s="35" t="s">
        <v>63</v>
      </c>
      <c r="I106" s="35" t="s">
        <v>63</v>
      </c>
      <c r="J106" s="77" t="s">
        <v>63</v>
      </c>
      <c r="K106" s="77"/>
      <c r="L106" s="77"/>
      <c r="M106" s="77"/>
      <c r="N106" s="77"/>
    </row>
    <row r="107" spans="1:14" ht="18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4">
      <c r="A108" s="28"/>
      <c r="B108" s="76" t="s">
        <v>228</v>
      </c>
      <c r="C108" s="76"/>
      <c r="D108" s="76"/>
      <c r="E108" s="36" t="s">
        <v>90</v>
      </c>
      <c r="F108" s="35" t="s">
        <v>63</v>
      </c>
      <c r="G108" s="35" t="s">
        <v>87</v>
      </c>
      <c r="H108" s="35" t="s">
        <v>63</v>
      </c>
      <c r="I108" s="35" t="s">
        <v>63</v>
      </c>
      <c r="J108" s="77" t="s">
        <v>63</v>
      </c>
      <c r="K108" s="77"/>
      <c r="L108" s="77"/>
      <c r="M108" s="77"/>
      <c r="N108" s="77"/>
    </row>
    <row r="109" spans="1:14" ht="12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spans="1:14" ht="18">
      <c r="A110" s="28"/>
      <c r="B110" s="76" t="s">
        <v>111</v>
      </c>
      <c r="C110" s="76"/>
      <c r="D110" s="76"/>
      <c r="E110" s="36" t="s">
        <v>96</v>
      </c>
      <c r="F110" s="35" t="s">
        <v>82</v>
      </c>
      <c r="G110" s="35" t="s">
        <v>229</v>
      </c>
      <c r="H110" s="35" t="s">
        <v>230</v>
      </c>
      <c r="I110" s="35" t="s">
        <v>231</v>
      </c>
      <c r="J110" s="77" t="s">
        <v>231</v>
      </c>
      <c r="K110" s="77"/>
      <c r="L110" s="77"/>
      <c r="M110" s="77"/>
      <c r="N110" s="77"/>
    </row>
    <row r="111" spans="1:14" ht="12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1:14">
      <c r="A112" s="28"/>
      <c r="B112" s="76" t="s">
        <v>112</v>
      </c>
      <c r="C112" s="76"/>
      <c r="D112" s="76"/>
      <c r="E112" s="36" t="s">
        <v>232</v>
      </c>
      <c r="F112" s="35" t="s">
        <v>233</v>
      </c>
      <c r="G112" s="35" t="s">
        <v>234</v>
      </c>
      <c r="H112" s="35" t="s">
        <v>235</v>
      </c>
      <c r="I112" s="35" t="s">
        <v>236</v>
      </c>
      <c r="J112" s="77" t="s">
        <v>236</v>
      </c>
      <c r="K112" s="77"/>
      <c r="L112" s="77"/>
      <c r="M112" s="77"/>
      <c r="N112" s="77"/>
    </row>
    <row r="113" spans="1:14" ht="12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>
      <c r="A114" s="28"/>
      <c r="B114" s="76" t="s">
        <v>113</v>
      </c>
      <c r="C114" s="76"/>
      <c r="D114" s="76"/>
      <c r="E114" s="36" t="s">
        <v>114</v>
      </c>
      <c r="F114" s="35" t="s">
        <v>237</v>
      </c>
      <c r="G114" s="35" t="s">
        <v>238</v>
      </c>
      <c r="H114" s="35" t="s">
        <v>239</v>
      </c>
      <c r="I114" s="35" t="s">
        <v>240</v>
      </c>
      <c r="J114" s="77" t="s">
        <v>240</v>
      </c>
      <c r="K114" s="77"/>
      <c r="L114" s="77"/>
      <c r="M114" s="77"/>
      <c r="N114" s="77"/>
    </row>
    <row r="115" spans="1:14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ht="12.75" customHeight="1">
      <c r="A116" s="28"/>
      <c r="B116" s="76" t="s">
        <v>241</v>
      </c>
      <c r="C116" s="76"/>
      <c r="D116" s="76"/>
      <c r="E116" s="36" t="s">
        <v>105</v>
      </c>
      <c r="F116" s="35" t="s">
        <v>63</v>
      </c>
      <c r="G116" s="35" t="s">
        <v>242</v>
      </c>
      <c r="H116" s="35" t="s">
        <v>242</v>
      </c>
      <c r="I116" s="35" t="s">
        <v>242</v>
      </c>
      <c r="J116" s="77" t="s">
        <v>242</v>
      </c>
      <c r="K116" s="77"/>
      <c r="L116" s="77"/>
      <c r="M116" s="77"/>
      <c r="N116" s="77"/>
    </row>
    <row r="117" spans="1:14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</row>
    <row r="118" spans="1:14" ht="12.75" customHeight="1">
      <c r="A118" s="28"/>
      <c r="B118" s="76" t="s">
        <v>115</v>
      </c>
      <c r="C118" s="76"/>
      <c r="D118" s="76"/>
      <c r="E118" s="36" t="s">
        <v>116</v>
      </c>
      <c r="F118" s="35" t="s">
        <v>63</v>
      </c>
      <c r="G118" s="35" t="s">
        <v>243</v>
      </c>
      <c r="H118" s="35" t="s">
        <v>244</v>
      </c>
      <c r="I118" s="35" t="s">
        <v>244</v>
      </c>
      <c r="J118" s="77" t="s">
        <v>244</v>
      </c>
      <c r="K118" s="77"/>
      <c r="L118" s="77"/>
      <c r="M118" s="77"/>
      <c r="N118" s="77"/>
    </row>
    <row r="119" spans="1:14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</row>
    <row r="120" spans="1:14" ht="12.75" customHeight="1">
      <c r="A120" s="28"/>
      <c r="B120" s="78" t="s">
        <v>117</v>
      </c>
      <c r="C120" s="78"/>
      <c r="D120" s="78"/>
      <c r="E120" s="78"/>
      <c r="F120" s="34" t="s">
        <v>40</v>
      </c>
      <c r="G120" s="34" t="s">
        <v>41</v>
      </c>
      <c r="H120" s="34" t="s">
        <v>5</v>
      </c>
      <c r="I120" s="34" t="s">
        <v>42</v>
      </c>
      <c r="J120" s="87" t="s">
        <v>7</v>
      </c>
      <c r="K120" s="87"/>
      <c r="L120" s="87"/>
      <c r="M120" s="87"/>
      <c r="N120" s="87"/>
    </row>
    <row r="121" spans="1:14">
      <c r="A121" s="28"/>
      <c r="B121" s="76" t="s">
        <v>118</v>
      </c>
      <c r="C121" s="76"/>
      <c r="D121" s="76"/>
      <c r="E121" s="76"/>
      <c r="F121" s="35" t="s">
        <v>245</v>
      </c>
      <c r="G121" s="35" t="s">
        <v>246</v>
      </c>
      <c r="H121" s="35" t="s">
        <v>247</v>
      </c>
      <c r="I121" s="35" t="s">
        <v>248</v>
      </c>
      <c r="J121" s="77" t="s">
        <v>249</v>
      </c>
      <c r="K121" s="77"/>
      <c r="L121" s="77"/>
      <c r="M121" s="77"/>
      <c r="N121" s="77"/>
    </row>
    <row r="122" spans="1:14">
      <c r="A122" s="28"/>
      <c r="B122" s="88" t="s">
        <v>117</v>
      </c>
      <c r="C122" s="88"/>
      <c r="D122" s="88"/>
      <c r="E122" s="88"/>
      <c r="F122" s="29" t="s">
        <v>40</v>
      </c>
      <c r="G122" s="29" t="s">
        <v>41</v>
      </c>
      <c r="H122" s="29" t="s">
        <v>5</v>
      </c>
      <c r="I122" s="29" t="s">
        <v>42</v>
      </c>
      <c r="J122" s="89" t="s">
        <v>7</v>
      </c>
      <c r="K122" s="89"/>
      <c r="L122" s="89"/>
      <c r="M122" s="89"/>
      <c r="N122" s="89"/>
    </row>
    <row r="123" spans="1:14">
      <c r="A123" s="28"/>
      <c r="B123" s="90" t="s">
        <v>118</v>
      </c>
      <c r="C123" s="90"/>
      <c r="D123" s="90"/>
      <c r="E123" s="90"/>
      <c r="F123" s="30" t="s">
        <v>119</v>
      </c>
      <c r="G123" s="30" t="s">
        <v>120</v>
      </c>
      <c r="H123" s="30" t="s">
        <v>121</v>
      </c>
      <c r="I123" s="30" t="s">
        <v>122</v>
      </c>
      <c r="J123" s="91" t="s">
        <v>123</v>
      </c>
      <c r="K123" s="91"/>
      <c r="L123" s="91"/>
      <c r="M123" s="91"/>
      <c r="N123" s="91"/>
    </row>
  </sheetData>
  <mergeCells count="110">
    <mergeCell ref="B98:D98"/>
    <mergeCell ref="J98:N98"/>
    <mergeCell ref="B110:D110"/>
    <mergeCell ref="J110:N110"/>
    <mergeCell ref="J120:N120"/>
    <mergeCell ref="B122:E122"/>
    <mergeCell ref="J122:N122"/>
    <mergeCell ref="B123:E123"/>
    <mergeCell ref="J123:N123"/>
    <mergeCell ref="B116:D116"/>
    <mergeCell ref="J116:N116"/>
    <mergeCell ref="B118:D118"/>
    <mergeCell ref="J118:N118"/>
    <mergeCell ref="B49:D49"/>
    <mergeCell ref="J49:N49"/>
    <mergeCell ref="B62:D62"/>
    <mergeCell ref="J62:N62"/>
    <mergeCell ref="B81:N81"/>
    <mergeCell ref="B82:M82"/>
    <mergeCell ref="B84:N84"/>
    <mergeCell ref="B86:D86"/>
    <mergeCell ref="J86:N86"/>
    <mergeCell ref="B20:D20"/>
    <mergeCell ref="E20:E21"/>
    <mergeCell ref="J20:N20"/>
    <mergeCell ref="B23:D23"/>
    <mergeCell ref="J23:N23"/>
    <mergeCell ref="B25:D25"/>
    <mergeCell ref="B35:D35"/>
    <mergeCell ref="J35:N35"/>
    <mergeCell ref="B37:D37"/>
    <mergeCell ref="J37:N37"/>
    <mergeCell ref="D3:J4"/>
    <mergeCell ref="B4:B11"/>
    <mergeCell ref="D6:J6"/>
    <mergeCell ref="J9:K10"/>
    <mergeCell ref="M9:N10"/>
    <mergeCell ref="B13:N13"/>
    <mergeCell ref="B14:M14"/>
    <mergeCell ref="B16:N16"/>
    <mergeCell ref="B18:D18"/>
    <mergeCell ref="J18:N18"/>
    <mergeCell ref="J25:N25"/>
    <mergeCell ref="B27:D27"/>
    <mergeCell ref="J27:N27"/>
    <mergeCell ref="B29:D29"/>
    <mergeCell ref="J29:N29"/>
    <mergeCell ref="B31:D31"/>
    <mergeCell ref="J31:N31"/>
    <mergeCell ref="B33:D33"/>
    <mergeCell ref="J33:N33"/>
    <mergeCell ref="B39:D39"/>
    <mergeCell ref="J39:N39"/>
    <mergeCell ref="B41:D41"/>
    <mergeCell ref="J41:N41"/>
    <mergeCell ref="B43:D43"/>
    <mergeCell ref="J43:N43"/>
    <mergeCell ref="B45:D45"/>
    <mergeCell ref="J45:N45"/>
    <mergeCell ref="B47:D47"/>
    <mergeCell ref="J47:N47"/>
    <mergeCell ref="B51:D51"/>
    <mergeCell ref="J51:N51"/>
    <mergeCell ref="B53:D53"/>
    <mergeCell ref="J53:N53"/>
    <mergeCell ref="B55:D55"/>
    <mergeCell ref="J55:N55"/>
    <mergeCell ref="B57:D57"/>
    <mergeCell ref="J57:N57"/>
    <mergeCell ref="B59:D59"/>
    <mergeCell ref="E59:E60"/>
    <mergeCell ref="J59:N59"/>
    <mergeCell ref="B64:D64"/>
    <mergeCell ref="J64:N64"/>
    <mergeCell ref="B66:D66"/>
    <mergeCell ref="J66:N66"/>
    <mergeCell ref="B68:D68"/>
    <mergeCell ref="J68:N68"/>
    <mergeCell ref="D71:J72"/>
    <mergeCell ref="B72:B79"/>
    <mergeCell ref="D74:J74"/>
    <mergeCell ref="J77:K78"/>
    <mergeCell ref="M77:N78"/>
    <mergeCell ref="B88:D88"/>
    <mergeCell ref="J88:N88"/>
    <mergeCell ref="B90:D90"/>
    <mergeCell ref="J90:N90"/>
    <mergeCell ref="B92:D92"/>
    <mergeCell ref="J92:N92"/>
    <mergeCell ref="B94:D94"/>
    <mergeCell ref="J94:N94"/>
    <mergeCell ref="B96:D96"/>
    <mergeCell ref="J96:N96"/>
    <mergeCell ref="B112:D112"/>
    <mergeCell ref="J112:N112"/>
    <mergeCell ref="B114:D114"/>
    <mergeCell ref="J114:N114"/>
    <mergeCell ref="B120:E120"/>
    <mergeCell ref="B121:E121"/>
    <mergeCell ref="J121:N121"/>
    <mergeCell ref="B100:D100"/>
    <mergeCell ref="J100:N100"/>
    <mergeCell ref="B102:D102"/>
    <mergeCell ref="J102:N102"/>
    <mergeCell ref="B104:D104"/>
    <mergeCell ref="J104:N104"/>
    <mergeCell ref="B106:D106"/>
    <mergeCell ref="J106:N106"/>
    <mergeCell ref="B108:D108"/>
    <mergeCell ref="J108:N10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ORGÃO</vt:lpstr>
      <vt:lpstr>UNIDADES</vt:lpstr>
      <vt:lpstr>FUNÇÃO</vt:lpstr>
      <vt:lpstr>SUBFUNÇÃO</vt:lpstr>
      <vt:lpstr>PROGRAMA</vt:lpstr>
      <vt:lpstr>PROJETO-ATIVIDADE</vt:lpstr>
      <vt:lpstr>DESPESAS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Romero Olimpio Queiroz</dc:creator>
  <cp:lastModifiedBy>ssucin</cp:lastModifiedBy>
  <dcterms:created xsi:type="dcterms:W3CDTF">2025-10-02T13:24:45Z</dcterms:created>
  <dcterms:modified xsi:type="dcterms:W3CDTF">2025-10-03T20:16:53Z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2025-10-02T00:00:00Z</vt:filetime>
  </property>
  <property fmtid="{D5CDD505-2E9C-101B-9397-08002B2CF9AE}" pid="3" name="Creator">
    <vt:lpwstr>JasperReports Library version 5.6.1</vt:lpwstr>
  </property>
  <property fmtid="{D5CDD505-2E9C-101B-9397-08002B2CF9AE}" pid="4" name="LastSaved">
    <vt:filetime>2025-10-02T00:00:00Z</vt:filetime>
  </property>
  <property fmtid="{D5CDD505-2E9C-101B-9397-08002B2CF9AE}" pid="5" name="Producer">
    <vt:lpwstr>iText 2.1.7 by 1T3XT</vt:lpwstr>
  </property>
</Properties>
</file>