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_FilterDatabase" localSheetId="0" hidden="1">'ANEXO IV-a'!$L$1:$L$299</definedName>
    <definedName name="_xlnm.Print_Area" localSheetId="0">'ANEXO IV-a'!$B$1:$N$285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H21" i="1" l="1"/>
  <c r="H43" i="1"/>
  <c r="H85" i="1"/>
  <c r="H84" i="1"/>
  <c r="H127" i="1"/>
  <c r="H126" i="1"/>
  <c r="H125" i="1"/>
  <c r="H42" i="1"/>
  <c r="H281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J127" i="1"/>
  <c r="M126" i="1"/>
  <c r="J126" i="1"/>
  <c r="M125" i="1"/>
  <c r="J125" i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J85" i="1"/>
  <c r="M84" i="1"/>
  <c r="J84" i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M46" i="1"/>
  <c r="H46" i="1"/>
  <c r="J46" i="1" s="1"/>
  <c r="L45" i="1"/>
  <c r="H45" i="1"/>
  <c r="J45" i="1" s="1"/>
  <c r="M44" i="1"/>
  <c r="H44" i="1"/>
  <c r="J44" i="1" s="1"/>
  <c r="M43" i="1"/>
  <c r="J43" i="1"/>
  <c r="M42" i="1"/>
  <c r="J42" i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J21" i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240" i="1" l="1"/>
  <c r="M198" i="1"/>
  <c r="M177" i="1"/>
  <c r="M135" i="1"/>
  <c r="M282" i="1"/>
  <c r="M93" i="1"/>
  <c r="M30" i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<sst xmlns="http://schemas.openxmlformats.org/spreadsheetml/2006/main" count="101" uniqueCount="42">
  <si>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</si>
  <si>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</si>
  <si>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</si>
  <si>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</si>
  <si>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</si>
  <si>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</si>
  <si>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</si>
  <si>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</si>
  <si>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</si>
  <si>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</si>
  <si>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</si>
  <si>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</si>
  <si>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</si>
  <si>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</si>
  <si>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</si>
  <si>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</si>
  <si>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</si>
  <si>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</si>
  <si>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</si>
  <si>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</si>
  <si>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</si>
  <si>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</si>
  <si>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</si>
  <si>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</si>
  <si>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</si>
  <si>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</si>
  <si>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</si>
  <si>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</si>
  <si>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</si>
  <si>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</si>
  <si>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</si>
  <si>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</si>
  <si>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</si>
  <si>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</si>
  <si>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</si>
  <si>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</si>
  <si>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</si>
  <si>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</si>
  <si>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</si>
  <si>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</si>
  <si>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</si>
  <si>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NÚCLEO DE ESTATÍSTICA - NUEGE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</si>
</sst>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80" activePane="bottomLeft" state="frozen"/>
      <selection pane="bottomLeft" activeCell="B1" sqref="B1:N285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43860</v>
      </c>
      <c r="G4" s="2"/>
      <c r="H4" s="2"/>
      <c r="I4" s="2"/>
      <c r="J4" s="2"/>
      <c r="K4" s="2"/>
      <c r="L4" s="2"/>
      <c r="M4" s="2"/>
      <c r="N4" s="2"/>
    </row>
    <row r="5" spans="2:31">
      <c r="B5" s="45" t="s">
        <v>16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46" t="s">
        <v>14</v>
      </c>
      <c r="C7" s="46"/>
      <c r="D7" s="46"/>
      <c r="E7" s="46"/>
      <c r="F7" s="46" t="s">
        <v>13</v>
      </c>
      <c r="G7" s="46"/>
      <c r="H7" s="46"/>
      <c r="I7" s="46"/>
      <c r="J7" s="46"/>
      <c r="K7" s="46" t="s">
        <v>12</v>
      </c>
      <c r="L7" s="46"/>
      <c r="M7" s="46"/>
      <c r="N7" s="46"/>
    </row>
    <row r="8" spans="2:31" ht="15.75" customHeight="1">
      <c r="B8" s="46"/>
      <c r="C8" s="46"/>
      <c r="D8" s="46"/>
      <c r="E8" s="46"/>
      <c r="F8" s="46" t="s">
        <v>11</v>
      </c>
      <c r="G8" s="46"/>
      <c r="H8" s="46"/>
      <c r="I8" s="46" t="s">
        <v>10</v>
      </c>
      <c r="J8" s="46" t="s">
        <v>7</v>
      </c>
      <c r="K8" s="46" t="s">
        <v>9</v>
      </c>
      <c r="L8" s="46" t="s">
        <v>8</v>
      </c>
      <c r="M8" s="46" t="s">
        <v>7</v>
      </c>
      <c r="N8" s="46" t="s">
        <v>6</v>
      </c>
    </row>
    <row r="9" spans="2:31" ht="26.25" customHeight="1">
      <c r="B9" s="46"/>
      <c r="C9" s="46"/>
      <c r="D9" s="46"/>
      <c r="E9" s="46"/>
      <c r="F9" s="23" t="s">
        <v>5</v>
      </c>
      <c r="G9" s="23" t="s">
        <v>4</v>
      </c>
      <c r="H9" s="23" t="s">
        <v>3</v>
      </c>
      <c r="I9" s="46"/>
      <c r="J9" s="46"/>
      <c r="K9" s="46"/>
      <c r="L9" s="46"/>
      <c r="M9" s="46"/>
      <c r="N9" s="46"/>
    </row>
    <row r="10" spans="2:31" s="6" customFormat="1" ht="18" customHeight="1">
      <c r="B10" s="29" t="s">
        <v>21</v>
      </c>
      <c r="C10" s="30" t="s">
        <v>22</v>
      </c>
      <c r="D10" s="29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  <c r="O10" s="25"/>
    </row>
    <row r="11" spans="2:31" s="6" customFormat="1" ht="18" customHeight="1">
      <c r="B11" s="29"/>
      <c r="C11" s="31"/>
      <c r="D11" s="29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O11" s="2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9"/>
      <c r="C12" s="31"/>
      <c r="D12" s="29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O12" s="25"/>
      <c r="P12" s="41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9"/>
      <c r="C13" s="31"/>
      <c r="D13" s="29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O13" s="25"/>
      <c r="P13" s="41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9"/>
      <c r="C14" s="32"/>
      <c r="D14" s="29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O14" s="25"/>
      <c r="P14" s="41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9"/>
      <c r="C15" s="33" t="s">
        <v>2</v>
      </c>
      <c r="D15" s="29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O15" s="25"/>
      <c r="P15" s="41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9"/>
      <c r="C16" s="34"/>
      <c r="D16" s="29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O16" s="25"/>
      <c r="P16" s="41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9"/>
      <c r="C17" s="34"/>
      <c r="D17" s="29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O17" s="25"/>
      <c r="P17" s="41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9"/>
      <c r="C18" s="34"/>
      <c r="D18" s="29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O18" s="25"/>
      <c r="P18" s="41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9"/>
      <c r="C19" s="35"/>
      <c r="D19" s="29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O19" s="25"/>
      <c r="P19" s="41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9"/>
      <c r="C20" s="36" t="s">
        <v>1</v>
      </c>
      <c r="D20" s="29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1</v>
      </c>
      <c r="M20" s="17">
        <f t="shared" si="2"/>
        <v>1</v>
      </c>
      <c r="N20" s="17">
        <v>1</v>
      </c>
      <c r="O20" s="25"/>
      <c r="P20" s="41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9"/>
      <c r="C21" s="37"/>
      <c r="D21" s="29"/>
      <c r="E21" s="5">
        <v>4</v>
      </c>
      <c r="F21" s="22">
        <v>1</v>
      </c>
      <c r="G21" s="21">
        <v>0</v>
      </c>
      <c r="H21" s="21">
        <f t="shared" si="0"/>
        <v>1</v>
      </c>
      <c r="I21" s="21">
        <v>0</v>
      </c>
      <c r="J21" s="21">
        <f t="shared" si="1"/>
        <v>1</v>
      </c>
      <c r="K21" s="21">
        <v>2</v>
      </c>
      <c r="L21" s="21">
        <v>1</v>
      </c>
      <c r="M21" s="21">
        <f t="shared" si="2"/>
        <v>3</v>
      </c>
      <c r="N21" s="21">
        <v>1</v>
      </c>
      <c r="O21" s="25"/>
      <c r="P21" s="41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9"/>
      <c r="C22" s="37"/>
      <c r="D22" s="29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6</v>
      </c>
      <c r="L22" s="17">
        <v>0</v>
      </c>
      <c r="M22" s="17">
        <f t="shared" si="2"/>
        <v>6</v>
      </c>
      <c r="N22" s="17">
        <v>0</v>
      </c>
      <c r="O22" s="25"/>
    </row>
    <row r="23" spans="2:31" s="6" customFormat="1" ht="18" customHeight="1">
      <c r="B23" s="29"/>
      <c r="C23" s="37"/>
      <c r="D23" s="29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2</v>
      </c>
      <c r="L23" s="21">
        <v>0</v>
      </c>
      <c r="M23" s="21">
        <f t="shared" si="2"/>
        <v>2</v>
      </c>
      <c r="N23" s="21">
        <v>0</v>
      </c>
      <c r="O23" s="25"/>
    </row>
    <row r="24" spans="2:31" s="6" customFormat="1" ht="18" customHeight="1">
      <c r="B24" s="29"/>
      <c r="C24" s="38"/>
      <c r="D24" s="29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1</v>
      </c>
      <c r="L24" s="17">
        <v>2</v>
      </c>
      <c r="M24" s="17">
        <f t="shared" si="2"/>
        <v>3</v>
      </c>
      <c r="N24" s="17">
        <v>2</v>
      </c>
      <c r="O24" s="25"/>
    </row>
    <row r="25" spans="2:31" s="6" customFormat="1" ht="18" customHeight="1">
      <c r="B25" s="29"/>
      <c r="C25" s="39" t="s">
        <v>0</v>
      </c>
      <c r="D25" s="29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  <c r="O25" s="25"/>
    </row>
    <row r="26" spans="2:31" s="6" customFormat="1" ht="18" customHeight="1">
      <c r="B26" s="29"/>
      <c r="C26" s="39"/>
      <c r="D26" s="29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  <c r="O26" s="25"/>
    </row>
    <row r="27" spans="2:31" s="6" customFormat="1" ht="18" customHeight="1">
      <c r="B27" s="29"/>
      <c r="C27" s="39"/>
      <c r="D27" s="29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0</v>
      </c>
      <c r="M27" s="21">
        <f t="shared" si="2"/>
        <v>0</v>
      </c>
      <c r="N27" s="21">
        <v>0</v>
      </c>
      <c r="O27" s="25"/>
    </row>
    <row r="28" spans="2:31" s="6" customFormat="1" ht="18" customHeight="1">
      <c r="B28" s="29"/>
      <c r="C28" s="39"/>
      <c r="D28" s="29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  <c r="O28" s="25"/>
    </row>
    <row r="29" spans="2:31" s="6" customFormat="1" ht="18" customHeight="1">
      <c r="B29" s="29"/>
      <c r="C29" s="39"/>
      <c r="D29" s="29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  <c r="O29" s="25"/>
    </row>
    <row r="30" spans="2:31" s="6" customFormat="1" ht="24.95" customHeight="1">
      <c r="B30" s="42" t="str">
        <f>CONCATENATE("TOTAL ",B10)</f>
        <v xml:space="preserve">TOTAL *AGENTE ADMINISTRATIVO </v>
      </c>
      <c r="C30" s="43"/>
      <c r="D30" s="43"/>
      <c r="E30" s="44"/>
      <c r="F30" s="24">
        <f>SUM(F10:F29)</f>
        <v>3</v>
      </c>
      <c r="G30" s="24">
        <f t="shared" ref="G30:M30" si="3">SUM(G10:G29)</f>
        <v>0</v>
      </c>
      <c r="H30" s="24">
        <f t="shared" si="3"/>
        <v>3</v>
      </c>
      <c r="I30" s="24">
        <f t="shared" si="3"/>
        <v>0</v>
      </c>
      <c r="J30" s="24">
        <f t="shared" si="3"/>
        <v>3</v>
      </c>
      <c r="K30" s="24">
        <f t="shared" si="3"/>
        <v>11</v>
      </c>
      <c r="L30" s="24">
        <f t="shared" si="3"/>
        <v>4</v>
      </c>
      <c r="M30" s="24">
        <f t="shared" si="3"/>
        <v>15</v>
      </c>
      <c r="N30" s="24">
        <f>SUM(N10:N29)</f>
        <v>4</v>
      </c>
    </row>
    <row r="31" spans="2:31" s="6" customFormat="1" ht="18" customHeight="1">
      <c r="B31" s="29" t="s">
        <v>23</v>
      </c>
      <c r="C31" s="30" t="s">
        <v>22</v>
      </c>
      <c r="D31" s="29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9"/>
      <c r="C32" s="31"/>
      <c r="D32" s="29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9"/>
      <c r="C33" s="31"/>
      <c r="D33" s="29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9"/>
      <c r="C34" s="31"/>
      <c r="D34" s="29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9"/>
      <c r="C35" s="32"/>
      <c r="D35" s="29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9"/>
      <c r="C36" s="33" t="s">
        <v>2</v>
      </c>
      <c r="D36" s="29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9"/>
      <c r="C37" s="34"/>
      <c r="D37" s="29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9"/>
      <c r="C38" s="34"/>
      <c r="D38" s="29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9"/>
      <c r="C39" s="34"/>
      <c r="D39" s="29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9"/>
      <c r="C40" s="35"/>
      <c r="D40" s="29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9"/>
      <c r="C41" s="36" t="s">
        <v>1</v>
      </c>
      <c r="D41" s="29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9"/>
      <c r="C42" s="37"/>
      <c r="D42" s="29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9"/>
      <c r="C43" s="37"/>
      <c r="D43" s="29"/>
      <c r="E43" s="5">
        <v>3</v>
      </c>
      <c r="F43" s="18">
        <v>2</v>
      </c>
      <c r="G43" s="17">
        <v>0</v>
      </c>
      <c r="H43" s="17">
        <f t="shared" si="5"/>
        <v>2</v>
      </c>
      <c r="I43" s="17">
        <v>0</v>
      </c>
      <c r="J43" s="17">
        <f t="shared" si="4"/>
        <v>2</v>
      </c>
      <c r="K43" s="17">
        <v>17</v>
      </c>
      <c r="L43" s="17">
        <v>2</v>
      </c>
      <c r="M43" s="17">
        <f t="shared" si="6"/>
        <v>19</v>
      </c>
      <c r="N43" s="17">
        <v>2</v>
      </c>
    </row>
    <row r="44" spans="2:14" s="6" customFormat="1" ht="18" customHeight="1">
      <c r="B44" s="29"/>
      <c r="C44" s="37"/>
      <c r="D44" s="29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9"/>
      <c r="C45" s="38"/>
      <c r="D45" s="29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9"/>
      <c r="C46" s="39" t="s">
        <v>0</v>
      </c>
      <c r="D46" s="29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v>1</v>
      </c>
      <c r="M46" s="21">
        <f t="shared" si="6"/>
        <v>3</v>
      </c>
      <c r="N46" s="21">
        <v>1</v>
      </c>
    </row>
    <row r="47" spans="2:14" s="6" customFormat="1" ht="18" customHeight="1">
      <c r="B47" s="29"/>
      <c r="C47" s="39"/>
      <c r="D47" s="29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0</v>
      </c>
      <c r="L47" s="17">
        <v>1</v>
      </c>
      <c r="M47" s="17">
        <f t="shared" si="6"/>
        <v>1</v>
      </c>
      <c r="N47" s="17">
        <v>1</v>
      </c>
    </row>
    <row r="48" spans="2:14" s="6" customFormat="1" ht="18" customHeight="1">
      <c r="B48" s="29"/>
      <c r="C48" s="39"/>
      <c r="D48" s="29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9"/>
      <c r="C49" s="39"/>
      <c r="D49" s="29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9"/>
      <c r="C50" s="39"/>
      <c r="D50" s="29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42" t="str">
        <f>CONCATENATE("TOTAL ",B31)</f>
        <v>TOTAL *AGENTE DE PORTARIA</v>
      </c>
      <c r="C51" s="43"/>
      <c r="D51" s="43"/>
      <c r="E51" s="44"/>
      <c r="F51" s="24">
        <f>SUM(F31:F50)</f>
        <v>3</v>
      </c>
      <c r="G51" s="24">
        <f t="shared" ref="G51" si="8">SUM(G31:G50)</f>
        <v>0</v>
      </c>
      <c r="H51" s="24">
        <f t="shared" ref="H51" si="9">SUM(H31:H50)</f>
        <v>3</v>
      </c>
      <c r="I51" s="24">
        <f t="shared" ref="I51:J72" si="10">SUM(I31:I50)</f>
        <v>0</v>
      </c>
      <c r="J51" s="24">
        <f t="shared" si="10"/>
        <v>3</v>
      </c>
      <c r="K51" s="24">
        <f t="shared" ref="K51" si="11">SUM(K31:K50)</f>
        <v>27</v>
      </c>
      <c r="L51" s="24">
        <f t="shared" ref="L51" si="12">SUM(L31:L50)</f>
        <v>5</v>
      </c>
      <c r="M51" s="24">
        <f t="shared" ref="M51" si="13">SUM(M31:M50)</f>
        <v>32</v>
      </c>
      <c r="N51" s="24">
        <f>SUM(N31:N50)</f>
        <v>5</v>
      </c>
    </row>
    <row r="52" spans="2:14" s="6" customFormat="1" ht="18" customHeight="1">
      <c r="B52" s="29" t="s">
        <v>24</v>
      </c>
      <c r="C52" s="30" t="s">
        <v>22</v>
      </c>
      <c r="D52" s="29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9"/>
      <c r="C53" s="31"/>
      <c r="D53" s="29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9"/>
      <c r="C54" s="31"/>
      <c r="D54" s="29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9"/>
      <c r="C55" s="31"/>
      <c r="D55" s="29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9"/>
      <c r="C56" s="32"/>
      <c r="D56" s="29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9"/>
      <c r="C57" s="33" t="s">
        <v>2</v>
      </c>
      <c r="D57" s="29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9"/>
      <c r="C58" s="34"/>
      <c r="D58" s="29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9"/>
      <c r="C59" s="34"/>
      <c r="D59" s="29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9"/>
      <c r="C60" s="34"/>
      <c r="D60" s="29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9"/>
      <c r="C61" s="35"/>
      <c r="D61" s="29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9"/>
      <c r="C62" s="36" t="s">
        <v>1</v>
      </c>
      <c r="D62" s="29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9"/>
      <c r="C63" s="37"/>
      <c r="D63" s="29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9"/>
      <c r="C64" s="37"/>
      <c r="D64" s="29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9"/>
      <c r="C65" s="37"/>
      <c r="D65" s="29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9"/>
      <c r="C66" s="38"/>
      <c r="D66" s="29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9"/>
      <c r="C67" s="39" t="s">
        <v>0</v>
      </c>
      <c r="D67" s="29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9"/>
      <c r="C68" s="39"/>
      <c r="D68" s="29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9"/>
      <c r="C69" s="39"/>
      <c r="D69" s="29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9"/>
      <c r="C70" s="39"/>
      <c r="D70" s="29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9"/>
      <c r="C71" s="39"/>
      <c r="D71" s="29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42" t="str">
        <f>CONCATENATE("TOTAL ",B52)</f>
        <v>TOTAL *ARTÍFICE DE MECÂNICA</v>
      </c>
      <c r="C72" s="43"/>
      <c r="D72" s="43"/>
      <c r="E72" s="44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9" t="s">
        <v>25</v>
      </c>
      <c r="C73" s="30" t="s">
        <v>22</v>
      </c>
      <c r="D73" s="29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>
        <v>0</v>
      </c>
    </row>
    <row r="74" spans="2:15" s="6" customFormat="1" ht="18" customHeight="1">
      <c r="B74" s="29"/>
      <c r="C74" s="31"/>
      <c r="D74" s="29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9"/>
      <c r="C75" s="31"/>
      <c r="D75" s="29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9"/>
      <c r="C76" s="31"/>
      <c r="D76" s="29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9"/>
      <c r="C77" s="32"/>
      <c r="D77" s="29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9"/>
      <c r="C78" s="33" t="s">
        <v>2</v>
      </c>
      <c r="D78" s="29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9"/>
      <c r="C79" s="34"/>
      <c r="D79" s="29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9"/>
      <c r="C80" s="34"/>
      <c r="D80" s="29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9"/>
      <c r="C81" s="34"/>
      <c r="D81" s="29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9"/>
      <c r="C82" s="35"/>
      <c r="D82" s="29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9"/>
      <c r="C83" s="36" t="s">
        <v>1</v>
      </c>
      <c r="D83" s="29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9"/>
      <c r="C84" s="37"/>
      <c r="D84" s="29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9"/>
      <c r="C85" s="37"/>
      <c r="D85" s="29"/>
      <c r="E85" s="5">
        <v>3</v>
      </c>
      <c r="F85" s="18">
        <v>5</v>
      </c>
      <c r="G85" s="17">
        <v>0</v>
      </c>
      <c r="H85" s="17">
        <f t="shared" si="5"/>
        <v>5</v>
      </c>
      <c r="I85" s="17">
        <v>0</v>
      </c>
      <c r="J85" s="17">
        <f t="shared" si="4"/>
        <v>5</v>
      </c>
      <c r="K85" s="17">
        <v>2</v>
      </c>
      <c r="L85" s="17">
        <v>1</v>
      </c>
      <c r="M85" s="17">
        <f t="shared" si="23"/>
        <v>3</v>
      </c>
      <c r="N85" s="17">
        <v>4</v>
      </c>
      <c r="O85" s="25"/>
    </row>
    <row r="86" spans="2:15" s="6" customFormat="1" ht="18" customHeight="1">
      <c r="B86" s="29"/>
      <c r="C86" s="37"/>
      <c r="D86" s="29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9"/>
      <c r="C87" s="38"/>
      <c r="D87" s="29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2</v>
      </c>
      <c r="O87" s="25"/>
    </row>
    <row r="88" spans="2:15" s="6" customFormat="1" ht="18" customHeight="1">
      <c r="B88" s="29"/>
      <c r="C88" s="39" t="s">
        <v>0</v>
      </c>
      <c r="D88" s="29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9"/>
      <c r="C89" s="39"/>
      <c r="D89" s="29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0</v>
      </c>
      <c r="L89" s="17">
        <v>0</v>
      </c>
      <c r="M89" s="17">
        <f t="shared" si="23"/>
        <v>0</v>
      </c>
      <c r="N89" s="17">
        <v>0</v>
      </c>
      <c r="O89" s="25"/>
    </row>
    <row r="90" spans="2:15" s="6" customFormat="1" ht="18" customHeight="1">
      <c r="B90" s="29"/>
      <c r="C90" s="39"/>
      <c r="D90" s="29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9"/>
      <c r="C91" s="39"/>
      <c r="D91" s="29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9"/>
      <c r="C92" s="39"/>
      <c r="D92" s="29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42" t="str">
        <f>CONCATENATE("TOTAL ",B73)</f>
        <v>TOTAL *AGENTE DE SEGURANÇA</v>
      </c>
      <c r="C93" s="43"/>
      <c r="D93" s="43"/>
      <c r="E93" s="44"/>
      <c r="F93" s="24">
        <f>SUM(F73:F92)</f>
        <v>5</v>
      </c>
      <c r="G93" s="24">
        <f>SUM(G73:G92)</f>
        <v>0</v>
      </c>
      <c r="H93" s="24">
        <f>SUM(H73:H92)</f>
        <v>5</v>
      </c>
      <c r="I93" s="24">
        <f t="shared" ref="I93:J114" si="24">SUM(I73:I92)</f>
        <v>0</v>
      </c>
      <c r="J93" s="24">
        <f t="shared" si="24"/>
        <v>5</v>
      </c>
      <c r="K93" s="24">
        <f t="shared" ref="K93" si="25">SUM(K73:K92)</f>
        <v>2</v>
      </c>
      <c r="L93" s="24">
        <f t="shared" ref="L93" si="26">SUM(L73:L92)</f>
        <v>3</v>
      </c>
      <c r="M93" s="24">
        <f t="shared" ref="M93" si="27">SUM(M73:M92)</f>
        <v>5</v>
      </c>
      <c r="N93" s="24">
        <f>SUM(N73:N92)</f>
        <v>6</v>
      </c>
    </row>
    <row r="94" spans="2:15" s="6" customFormat="1" ht="18" customHeight="1">
      <c r="B94" s="29" t="s">
        <v>26</v>
      </c>
      <c r="C94" s="30" t="s">
        <v>22</v>
      </c>
      <c r="D94" s="29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9"/>
      <c r="C95" s="31"/>
      <c r="D95" s="29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9"/>
      <c r="C96" s="31"/>
      <c r="D96" s="29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9"/>
      <c r="C97" s="31"/>
      <c r="D97" s="29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9"/>
      <c r="C98" s="32"/>
      <c r="D98" s="29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9"/>
      <c r="C99" s="33" t="s">
        <v>2</v>
      </c>
      <c r="D99" s="29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9"/>
      <c r="C100" s="34"/>
      <c r="D100" s="29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9"/>
      <c r="C101" s="34"/>
      <c r="D101" s="29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9"/>
      <c r="C102" s="34"/>
      <c r="D102" s="29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9"/>
      <c r="C103" s="35"/>
      <c r="D103" s="29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9"/>
      <c r="C104" s="36" t="s">
        <v>1</v>
      </c>
      <c r="D104" s="29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9"/>
      <c r="C105" s="37"/>
      <c r="D105" s="29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9"/>
      <c r="C106" s="37"/>
      <c r="D106" s="29"/>
      <c r="E106" s="5">
        <v>3</v>
      </c>
      <c r="F106" s="17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9"/>
      <c r="C107" s="37"/>
      <c r="D107" s="29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9"/>
      <c r="C108" s="38"/>
      <c r="D108" s="29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9"/>
      <c r="C109" s="39" t="s">
        <v>0</v>
      </c>
      <c r="D109" s="29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9"/>
      <c r="C110" s="39"/>
      <c r="D110" s="29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9"/>
      <c r="C111" s="39"/>
      <c r="D111" s="29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9"/>
      <c r="C112" s="39"/>
      <c r="D112" s="29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9"/>
      <c r="C113" s="39"/>
      <c r="D113" s="29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42" t="str">
        <f>CONCATENATE("TOTAL ",B94)</f>
        <v>TOTAL *ATENDENTE JUDICIÁRIO</v>
      </c>
      <c r="C114" s="43"/>
      <c r="D114" s="43"/>
      <c r="E114" s="44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9" t="s">
        <v>27</v>
      </c>
      <c r="C115" s="30" t="s">
        <v>22</v>
      </c>
      <c r="D115" s="29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9"/>
      <c r="C116" s="31"/>
      <c r="D116" s="29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9"/>
      <c r="C117" s="31"/>
      <c r="D117" s="29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9"/>
      <c r="C118" s="31"/>
      <c r="D118" s="29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9"/>
      <c r="C119" s="32"/>
      <c r="D119" s="29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9"/>
      <c r="C120" s="33" t="s">
        <v>2</v>
      </c>
      <c r="D120" s="29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9"/>
      <c r="C121" s="34"/>
      <c r="D121" s="29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9"/>
      <c r="C122" s="34"/>
      <c r="D122" s="29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9"/>
      <c r="C123" s="34"/>
      <c r="D123" s="29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9"/>
      <c r="C124" s="35"/>
      <c r="D124" s="29"/>
      <c r="E124" s="5">
        <v>1</v>
      </c>
      <c r="F124" s="22">
        <v>3</v>
      </c>
      <c r="G124" s="21">
        <v>0</v>
      </c>
      <c r="H124" s="21">
        <f t="shared" si="28"/>
        <v>3</v>
      </c>
      <c r="I124" s="21">
        <v>0</v>
      </c>
      <c r="J124" s="21">
        <f t="shared" si="29"/>
        <v>3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9"/>
      <c r="C125" s="36" t="s">
        <v>1</v>
      </c>
      <c r="D125" s="29"/>
      <c r="E125" s="5">
        <v>5</v>
      </c>
      <c r="F125" s="18">
        <v>1</v>
      </c>
      <c r="G125" s="17">
        <v>0</v>
      </c>
      <c r="H125" s="17">
        <f t="shared" si="28"/>
        <v>1</v>
      </c>
      <c r="I125" s="17">
        <v>0</v>
      </c>
      <c r="J125" s="17">
        <f t="shared" si="29"/>
        <v>1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9"/>
      <c r="C126" s="37"/>
      <c r="D126" s="29"/>
      <c r="E126" s="5">
        <v>4</v>
      </c>
      <c r="F126" s="22">
        <v>0</v>
      </c>
      <c r="G126" s="21">
        <v>0</v>
      </c>
      <c r="H126" s="21">
        <f t="shared" si="28"/>
        <v>0</v>
      </c>
      <c r="I126" s="21">
        <v>0</v>
      </c>
      <c r="J126" s="21">
        <f t="shared" si="29"/>
        <v>0</v>
      </c>
      <c r="K126" s="21">
        <v>1</v>
      </c>
      <c r="L126" s="21">
        <v>0</v>
      </c>
      <c r="M126" s="21">
        <f t="shared" si="38"/>
        <v>1</v>
      </c>
      <c r="N126" s="21">
        <v>0</v>
      </c>
      <c r="O126" s="25"/>
    </row>
    <row r="127" spans="2:15" s="6" customFormat="1" ht="18" customHeight="1">
      <c r="B127" s="29"/>
      <c r="C127" s="37"/>
      <c r="D127" s="29"/>
      <c r="E127" s="5">
        <v>3</v>
      </c>
      <c r="F127" s="18">
        <v>1</v>
      </c>
      <c r="G127" s="17">
        <v>0</v>
      </c>
      <c r="H127" s="17">
        <f t="shared" si="28"/>
        <v>1</v>
      </c>
      <c r="I127" s="17">
        <v>0</v>
      </c>
      <c r="J127" s="17">
        <f t="shared" si="29"/>
        <v>1</v>
      </c>
      <c r="K127" s="17">
        <v>5</v>
      </c>
      <c r="L127" s="17">
        <v>0</v>
      </c>
      <c r="M127" s="17">
        <f t="shared" si="38"/>
        <v>5</v>
      </c>
      <c r="N127" s="17">
        <v>0</v>
      </c>
      <c r="O127" s="25"/>
    </row>
    <row r="128" spans="2:15" s="6" customFormat="1" ht="18" customHeight="1">
      <c r="B128" s="29"/>
      <c r="C128" s="37"/>
      <c r="D128" s="29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9"/>
      <c r="C129" s="38"/>
      <c r="D129" s="29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9"/>
      <c r="C130" s="39" t="s">
        <v>0</v>
      </c>
      <c r="D130" s="29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9"/>
      <c r="C131" s="39"/>
      <c r="D131" s="29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9"/>
      <c r="C132" s="39"/>
      <c r="D132" s="29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9"/>
      <c r="C133" s="39"/>
      <c r="D133" s="29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9"/>
      <c r="C134" s="39"/>
      <c r="D134" s="29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42" t="str">
        <f>CONCATENATE("TOTAL ",B115)</f>
        <v>TOTAL *AUX. DE SERV. DIVERSOS</v>
      </c>
      <c r="C135" s="43"/>
      <c r="D135" s="43"/>
      <c r="E135" s="44"/>
      <c r="F135" s="24">
        <f>SUM(F115:F134)</f>
        <v>6</v>
      </c>
      <c r="G135" s="24">
        <f>SUM(G115:G134)</f>
        <v>0</v>
      </c>
      <c r="H135" s="24">
        <f>SUM(H115:H134)</f>
        <v>6</v>
      </c>
      <c r="I135" s="24">
        <f t="shared" ref="I135:J156" si="39">SUM(I115:I134)</f>
        <v>0</v>
      </c>
      <c r="J135" s="24">
        <f t="shared" si="39"/>
        <v>6</v>
      </c>
      <c r="K135" s="24">
        <f t="shared" ref="K135" si="40">SUM(K115:K134)</f>
        <v>12</v>
      </c>
      <c r="L135" s="24">
        <f t="shared" ref="L135" si="41">SUM(L115:L134)</f>
        <v>0</v>
      </c>
      <c r="M135" s="24">
        <f t="shared" ref="M135" si="42">SUM(M115:M134)</f>
        <v>12</v>
      </c>
      <c r="N135" s="24">
        <f>SUM(N115:N134)</f>
        <v>0</v>
      </c>
      <c r="O135" s="25"/>
    </row>
    <row r="136" spans="2:15" s="6" customFormat="1" ht="18" customHeight="1">
      <c r="B136" s="29" t="s">
        <v>28</v>
      </c>
      <c r="C136" s="30" t="s">
        <v>22</v>
      </c>
      <c r="D136" s="29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9"/>
      <c r="C137" s="31"/>
      <c r="D137" s="29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9"/>
      <c r="C138" s="31"/>
      <c r="D138" s="29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9"/>
      <c r="C139" s="31"/>
      <c r="D139" s="29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9"/>
      <c r="C140" s="32"/>
      <c r="D140" s="29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9"/>
      <c r="C141" s="33" t="s">
        <v>2</v>
      </c>
      <c r="D141" s="29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9"/>
      <c r="C142" s="34"/>
      <c r="D142" s="29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9"/>
      <c r="C143" s="34"/>
      <c r="D143" s="29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9"/>
      <c r="C144" s="34"/>
      <c r="D144" s="29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9"/>
      <c r="C145" s="35"/>
      <c r="D145" s="29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2</v>
      </c>
      <c r="O145" s="25"/>
    </row>
    <row r="146" spans="2:15" s="6" customFormat="1" ht="18" customHeight="1">
      <c r="B146" s="29"/>
      <c r="C146" s="36" t="s">
        <v>1</v>
      </c>
      <c r="D146" s="29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9"/>
      <c r="C147" s="37"/>
      <c r="D147" s="29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9"/>
      <c r="C148" s="37"/>
      <c r="D148" s="29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2</v>
      </c>
      <c r="L148" s="17">
        <v>0</v>
      </c>
      <c r="M148" s="17">
        <f t="shared" si="44"/>
        <v>2</v>
      </c>
      <c r="N148" s="17">
        <v>0</v>
      </c>
      <c r="O148" s="25"/>
    </row>
    <row r="149" spans="2:15" s="6" customFormat="1" ht="18" customHeight="1">
      <c r="B149" s="29"/>
      <c r="C149" s="37"/>
      <c r="D149" s="29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9"/>
      <c r="C150" s="38"/>
      <c r="D150" s="29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9"/>
      <c r="C151" s="39" t="s">
        <v>0</v>
      </c>
      <c r="D151" s="29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9"/>
      <c r="C152" s="39"/>
      <c r="D152" s="29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9"/>
      <c r="C153" s="39"/>
      <c r="D153" s="29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1</v>
      </c>
      <c r="M153" s="21">
        <f t="shared" si="44"/>
        <v>1</v>
      </c>
      <c r="N153" s="21">
        <v>1</v>
      </c>
      <c r="O153" s="25"/>
    </row>
    <row r="154" spans="2:15" s="6" customFormat="1" ht="18" customHeight="1">
      <c r="B154" s="29"/>
      <c r="C154" s="39"/>
      <c r="D154" s="29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9"/>
      <c r="C155" s="39"/>
      <c r="D155" s="29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42" t="str">
        <f>CONCATENATE("TOTAL ",B136)</f>
        <v>TOTAL *AUXILIAR JUDICIÁRIO</v>
      </c>
      <c r="C156" s="43"/>
      <c r="D156" s="43"/>
      <c r="E156" s="44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3</v>
      </c>
      <c r="L156" s="24">
        <f t="shared" ref="L156" si="47">SUM(L136:L155)</f>
        <v>5</v>
      </c>
      <c r="M156" s="24">
        <f t="shared" ref="M156" si="48">SUM(M136:M155)</f>
        <v>8</v>
      </c>
      <c r="N156" s="24">
        <f>SUM(N136:N155)</f>
        <v>6</v>
      </c>
    </row>
    <row r="157" spans="2:15" s="6" customFormat="1" ht="18" customHeight="1">
      <c r="B157" s="29" t="s">
        <v>29</v>
      </c>
      <c r="C157" s="30" t="s">
        <v>22</v>
      </c>
      <c r="D157" s="29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9"/>
      <c r="C158" s="31"/>
      <c r="D158" s="29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9"/>
      <c r="C159" s="31"/>
      <c r="D159" s="29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9"/>
      <c r="C160" s="31"/>
      <c r="D160" s="29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9"/>
      <c r="C161" s="32"/>
      <c r="D161" s="29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9"/>
      <c r="C162" s="33" t="s">
        <v>2</v>
      </c>
      <c r="D162" s="29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9"/>
      <c r="C163" s="34"/>
      <c r="D163" s="29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9"/>
      <c r="C164" s="34"/>
      <c r="D164" s="29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0</v>
      </c>
      <c r="L164" s="21">
        <v>0</v>
      </c>
      <c r="M164" s="21">
        <f t="shared" si="50"/>
        <v>0</v>
      </c>
      <c r="N164" s="21">
        <v>0</v>
      </c>
    </row>
    <row r="165" spans="2:14" s="6" customFormat="1" ht="18" customHeight="1">
      <c r="B165" s="29"/>
      <c r="C165" s="34"/>
      <c r="D165" s="29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0</v>
      </c>
      <c r="L165" s="17">
        <v>0</v>
      </c>
      <c r="M165" s="17">
        <f t="shared" si="50"/>
        <v>0</v>
      </c>
      <c r="N165" s="17">
        <v>0</v>
      </c>
    </row>
    <row r="166" spans="2:14" s="6" customFormat="1" ht="18" customHeight="1">
      <c r="B166" s="29"/>
      <c r="C166" s="35"/>
      <c r="D166" s="29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9"/>
      <c r="C167" s="36" t="s">
        <v>1</v>
      </c>
      <c r="D167" s="29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0</v>
      </c>
      <c r="L167" s="17">
        <v>0</v>
      </c>
      <c r="M167" s="17">
        <f t="shared" si="50"/>
        <v>0</v>
      </c>
      <c r="N167" s="17">
        <v>0</v>
      </c>
    </row>
    <row r="168" spans="2:14" s="6" customFormat="1" ht="18" customHeight="1">
      <c r="B168" s="29"/>
      <c r="C168" s="37"/>
      <c r="D168" s="29"/>
      <c r="E168" s="5">
        <v>4</v>
      </c>
      <c r="F168" s="22">
        <v>1</v>
      </c>
      <c r="G168" s="21">
        <v>0</v>
      </c>
      <c r="H168" s="21">
        <f t="shared" si="51"/>
        <v>1</v>
      </c>
      <c r="I168" s="21">
        <v>0</v>
      </c>
      <c r="J168" s="21">
        <f t="shared" si="49"/>
        <v>1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9"/>
      <c r="C169" s="37"/>
      <c r="D169" s="29"/>
      <c r="E169" s="5">
        <v>3</v>
      </c>
      <c r="F169" s="18">
        <v>2</v>
      </c>
      <c r="G169" s="17">
        <v>0</v>
      </c>
      <c r="H169" s="17">
        <f t="shared" si="51"/>
        <v>2</v>
      </c>
      <c r="I169" s="17">
        <v>0</v>
      </c>
      <c r="J169" s="17">
        <f t="shared" si="49"/>
        <v>2</v>
      </c>
      <c r="K169" s="17">
        <v>5</v>
      </c>
      <c r="L169" s="17">
        <v>1</v>
      </c>
      <c r="M169" s="17">
        <f t="shared" si="50"/>
        <v>6</v>
      </c>
      <c r="N169" s="17">
        <v>1</v>
      </c>
    </row>
    <row r="170" spans="2:14" s="6" customFormat="1" ht="18" customHeight="1">
      <c r="B170" s="29"/>
      <c r="C170" s="37"/>
      <c r="D170" s="29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1</v>
      </c>
      <c r="L170" s="21">
        <v>0</v>
      </c>
      <c r="M170" s="21">
        <f t="shared" si="50"/>
        <v>1</v>
      </c>
      <c r="N170" s="21">
        <v>0</v>
      </c>
    </row>
    <row r="171" spans="2:14" s="6" customFormat="1" ht="18" customHeight="1">
      <c r="B171" s="29"/>
      <c r="C171" s="38"/>
      <c r="D171" s="29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9"/>
      <c r="C172" s="39" t="s">
        <v>0</v>
      </c>
      <c r="D172" s="29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3</v>
      </c>
      <c r="L172" s="21">
        <v>0</v>
      </c>
      <c r="M172" s="21">
        <f t="shared" si="50"/>
        <v>3</v>
      </c>
      <c r="N172" s="21">
        <v>0</v>
      </c>
    </row>
    <row r="173" spans="2:14" s="6" customFormat="1" ht="18" customHeight="1">
      <c r="B173" s="29"/>
      <c r="C173" s="39"/>
      <c r="D173" s="29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9"/>
      <c r="C174" s="39"/>
      <c r="D174" s="29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9"/>
      <c r="C175" s="39"/>
      <c r="D175" s="29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9"/>
      <c r="C176" s="39"/>
      <c r="D176" s="29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42" t="str">
        <f>CONCATENATE("TOTAL ",B157)</f>
        <v>TOTAL *DATILÓGRAFO</v>
      </c>
      <c r="C177" s="43"/>
      <c r="D177" s="43"/>
      <c r="E177" s="44"/>
      <c r="F177" s="24">
        <f>SUM(F157:F176)</f>
        <v>3</v>
      </c>
      <c r="G177" s="24">
        <f>SUM(G157:G176)</f>
        <v>0</v>
      </c>
      <c r="H177" s="24">
        <f>SUM(H157:H176)</f>
        <v>3</v>
      </c>
      <c r="I177" s="24">
        <f t="shared" ref="I177:J198" si="52">SUM(I157:I176)</f>
        <v>0</v>
      </c>
      <c r="J177" s="24">
        <f t="shared" si="52"/>
        <v>3</v>
      </c>
      <c r="K177" s="24">
        <f t="shared" ref="K177" si="53">SUM(K157:K176)</f>
        <v>11</v>
      </c>
      <c r="L177" s="24">
        <f t="shared" ref="L177" si="54">SUM(L157:L176)</f>
        <v>3</v>
      </c>
      <c r="M177" s="24">
        <f t="shared" ref="M177" si="55">SUM(M157:M176)</f>
        <v>14</v>
      </c>
      <c r="N177" s="24">
        <f>SUM(N157:N176)</f>
        <v>3</v>
      </c>
    </row>
    <row r="178" spans="2:14" s="6" customFormat="1" ht="18" customHeight="1">
      <c r="B178" s="29" t="s">
        <v>30</v>
      </c>
      <c r="C178" s="30" t="s">
        <v>22</v>
      </c>
      <c r="D178" s="29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9"/>
      <c r="C179" s="31"/>
      <c r="D179" s="29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9"/>
      <c r="C180" s="31"/>
      <c r="D180" s="29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9"/>
      <c r="C181" s="31"/>
      <c r="D181" s="29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9"/>
      <c r="C182" s="32"/>
      <c r="D182" s="29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9"/>
      <c r="C183" s="33" t="s">
        <v>2</v>
      </c>
      <c r="D183" s="29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9"/>
      <c r="C184" s="34"/>
      <c r="D184" s="29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9"/>
      <c r="C185" s="34"/>
      <c r="D185" s="29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9"/>
      <c r="C186" s="34"/>
      <c r="D186" s="29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3</v>
      </c>
    </row>
    <row r="187" spans="2:14" s="6" customFormat="1" ht="18" customHeight="1">
      <c r="B187" s="29"/>
      <c r="C187" s="35"/>
      <c r="D187" s="29"/>
      <c r="E187" s="5">
        <v>1</v>
      </c>
      <c r="F187" s="22">
        <v>1</v>
      </c>
      <c r="G187" s="21">
        <v>0</v>
      </c>
      <c r="H187" s="21">
        <f t="shared" si="51"/>
        <v>1</v>
      </c>
      <c r="I187" s="21">
        <v>0</v>
      </c>
      <c r="J187" s="21">
        <f t="shared" si="49"/>
        <v>1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9"/>
      <c r="C188" s="36" t="s">
        <v>1</v>
      </c>
      <c r="D188" s="29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9"/>
      <c r="C189" s="37"/>
      <c r="D189" s="29"/>
      <c r="E189" s="5">
        <v>4</v>
      </c>
      <c r="F189" s="22">
        <v>0</v>
      </c>
      <c r="G189" s="21">
        <v>0</v>
      </c>
      <c r="H189" s="21">
        <f t="shared" si="51"/>
        <v>0</v>
      </c>
      <c r="I189" s="21">
        <v>0</v>
      </c>
      <c r="J189" s="21">
        <f t="shared" si="49"/>
        <v>0</v>
      </c>
      <c r="K189" s="21">
        <v>0</v>
      </c>
      <c r="L189" s="21">
        <v>0</v>
      </c>
      <c r="M189" s="21">
        <f t="shared" si="57"/>
        <v>0</v>
      </c>
      <c r="N189" s="21">
        <v>0</v>
      </c>
    </row>
    <row r="190" spans="2:14" s="6" customFormat="1" ht="18" customHeight="1">
      <c r="B190" s="29"/>
      <c r="C190" s="37"/>
      <c r="D190" s="29"/>
      <c r="E190" s="5">
        <v>3</v>
      </c>
      <c r="F190" s="18">
        <v>2</v>
      </c>
      <c r="G190" s="17">
        <v>0</v>
      </c>
      <c r="H190" s="17">
        <f t="shared" si="51"/>
        <v>2</v>
      </c>
      <c r="I190" s="17">
        <v>0</v>
      </c>
      <c r="J190" s="17">
        <f t="shared" si="49"/>
        <v>2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9"/>
      <c r="C191" s="37"/>
      <c r="D191" s="29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9"/>
      <c r="C192" s="38"/>
      <c r="D192" s="29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9"/>
      <c r="C193" s="39" t="s">
        <v>0</v>
      </c>
      <c r="D193" s="29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9"/>
      <c r="C194" s="39"/>
      <c r="D194" s="29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1</v>
      </c>
      <c r="L194" s="17">
        <v>0</v>
      </c>
      <c r="M194" s="17">
        <f t="shared" si="57"/>
        <v>1</v>
      </c>
      <c r="N194" s="17">
        <v>0</v>
      </c>
    </row>
    <row r="195" spans="2:15" s="6" customFormat="1" ht="18" customHeight="1">
      <c r="B195" s="29"/>
      <c r="C195" s="39"/>
      <c r="D195" s="29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9"/>
      <c r="C196" s="39"/>
      <c r="D196" s="29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9"/>
      <c r="C197" s="39"/>
      <c r="D197" s="29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42" t="str">
        <f>CONCATENATE("TOTAL ",B178)</f>
        <v>TOTAL *MOTORISTA OFICIAL</v>
      </c>
      <c r="C198" s="43"/>
      <c r="D198" s="43"/>
      <c r="E198" s="44"/>
      <c r="F198" s="24">
        <f>SUM(F178:F197)</f>
        <v>3</v>
      </c>
      <c r="G198" s="24">
        <f>SUM(G178:G197)</f>
        <v>0</v>
      </c>
      <c r="H198" s="24">
        <f>SUM(H178:H197)</f>
        <v>3</v>
      </c>
      <c r="I198" s="24">
        <f t="shared" ref="I198" si="58">SUM(I178:I197)</f>
        <v>0</v>
      </c>
      <c r="J198" s="24">
        <f t="shared" si="52"/>
        <v>3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4</v>
      </c>
    </row>
    <row r="199" spans="2:15" s="6" customFormat="1" ht="18" customHeight="1">
      <c r="B199" s="29" t="s">
        <v>31</v>
      </c>
      <c r="C199" s="30" t="s">
        <v>22</v>
      </c>
      <c r="D199" s="29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9"/>
      <c r="C200" s="31"/>
      <c r="D200" s="29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9"/>
      <c r="C201" s="31"/>
      <c r="D201" s="29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9"/>
      <c r="C202" s="31"/>
      <c r="D202" s="29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9"/>
      <c r="C203" s="32"/>
      <c r="D203" s="29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9"/>
      <c r="C204" s="33" t="s">
        <v>2</v>
      </c>
      <c r="D204" s="29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9"/>
      <c r="C205" s="34"/>
      <c r="D205" s="29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9"/>
      <c r="C206" s="34"/>
      <c r="D206" s="29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9"/>
      <c r="C207" s="34"/>
      <c r="D207" s="29"/>
      <c r="E207" s="5">
        <v>2</v>
      </c>
      <c r="F207" s="18">
        <v>1</v>
      </c>
      <c r="G207" s="17">
        <v>0</v>
      </c>
      <c r="H207" s="17">
        <f t="shared" si="51"/>
        <v>1</v>
      </c>
      <c r="I207" s="17">
        <v>0</v>
      </c>
      <c r="J207" s="17">
        <f t="shared" si="49"/>
        <v>1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9"/>
      <c r="C208" s="35"/>
      <c r="D208" s="29"/>
      <c r="E208" s="5">
        <v>1</v>
      </c>
      <c r="F208" s="22">
        <v>4</v>
      </c>
      <c r="G208" s="21">
        <v>0</v>
      </c>
      <c r="H208" s="21">
        <f t="shared" si="51"/>
        <v>4</v>
      </c>
      <c r="I208" s="21">
        <v>0</v>
      </c>
      <c r="J208" s="21">
        <f t="shared" si="49"/>
        <v>4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9"/>
      <c r="C209" s="36" t="s">
        <v>1</v>
      </c>
      <c r="D209" s="29"/>
      <c r="E209" s="5">
        <v>5</v>
      </c>
      <c r="F209" s="18">
        <v>8</v>
      </c>
      <c r="G209" s="17">
        <v>0</v>
      </c>
      <c r="H209" s="17">
        <f t="shared" si="51"/>
        <v>8</v>
      </c>
      <c r="I209" s="17">
        <v>0</v>
      </c>
      <c r="J209" s="17">
        <f t="shared" si="49"/>
        <v>8</v>
      </c>
      <c r="K209" s="17">
        <v>2</v>
      </c>
      <c r="L209" s="17">
        <v>0</v>
      </c>
      <c r="M209" s="17">
        <f t="shared" si="63"/>
        <v>2</v>
      </c>
      <c r="N209" s="17">
        <v>0</v>
      </c>
      <c r="O209" s="25"/>
    </row>
    <row r="210" spans="2:15" s="6" customFormat="1" ht="18" customHeight="1">
      <c r="B210" s="29"/>
      <c r="C210" s="37"/>
      <c r="D210" s="29"/>
      <c r="E210" s="5">
        <v>4</v>
      </c>
      <c r="F210" s="22">
        <v>20</v>
      </c>
      <c r="G210" s="21">
        <v>0</v>
      </c>
      <c r="H210" s="21">
        <f t="shared" si="51"/>
        <v>20</v>
      </c>
      <c r="I210" s="21">
        <v>0</v>
      </c>
      <c r="J210" s="21">
        <f t="shared" si="49"/>
        <v>20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9"/>
      <c r="C211" s="37"/>
      <c r="D211" s="29"/>
      <c r="E211" s="5">
        <v>3</v>
      </c>
      <c r="F211" s="18">
        <v>8</v>
      </c>
      <c r="G211" s="17">
        <v>0</v>
      </c>
      <c r="H211" s="17">
        <f t="shared" si="51"/>
        <v>8</v>
      </c>
      <c r="I211" s="17">
        <v>0</v>
      </c>
      <c r="J211" s="17">
        <f t="shared" si="49"/>
        <v>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9"/>
      <c r="C212" s="37"/>
      <c r="D212" s="29"/>
      <c r="E212" s="5">
        <v>2</v>
      </c>
      <c r="F212" s="22">
        <v>0</v>
      </c>
      <c r="G212" s="21">
        <v>0</v>
      </c>
      <c r="H212" s="21">
        <f t="shared" si="51"/>
        <v>0</v>
      </c>
      <c r="I212" s="21">
        <v>0</v>
      </c>
      <c r="J212" s="21">
        <f t="shared" si="49"/>
        <v>0</v>
      </c>
      <c r="K212" s="21">
        <v>2</v>
      </c>
      <c r="L212" s="21">
        <v>1</v>
      </c>
      <c r="M212" s="21">
        <f t="shared" si="63"/>
        <v>3</v>
      </c>
      <c r="N212" s="21">
        <v>1</v>
      </c>
      <c r="O212" s="25"/>
    </row>
    <row r="213" spans="2:15" s="6" customFormat="1" ht="18" customHeight="1">
      <c r="B213" s="29"/>
      <c r="C213" s="38"/>
      <c r="D213" s="29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2</v>
      </c>
      <c r="M213" s="17">
        <f t="shared" si="63"/>
        <v>3</v>
      </c>
      <c r="N213" s="17">
        <v>2</v>
      </c>
      <c r="O213" s="25"/>
    </row>
    <row r="214" spans="2:15" s="6" customFormat="1" ht="18" customHeight="1">
      <c r="B214" s="29"/>
      <c r="C214" s="39" t="s">
        <v>0</v>
      </c>
      <c r="D214" s="29"/>
      <c r="E214" s="5">
        <v>5</v>
      </c>
      <c r="F214" s="22">
        <v>0</v>
      </c>
      <c r="G214" s="21">
        <v>0</v>
      </c>
      <c r="H214" s="21">
        <f t="shared" si="51"/>
        <v>0</v>
      </c>
      <c r="I214" s="21">
        <v>0</v>
      </c>
      <c r="J214" s="21">
        <f t="shared" si="49"/>
        <v>0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9"/>
      <c r="C215" s="39"/>
      <c r="D215" s="29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9"/>
      <c r="C216" s="39"/>
      <c r="D216" s="29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9"/>
      <c r="C217" s="39"/>
      <c r="D217" s="29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9"/>
      <c r="C218" s="39"/>
      <c r="D218" s="29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42" t="str">
        <f>CONCATENATE("TOTAL ",B199)</f>
        <v>TOTAL *OFICIAL DE JUSTIÇA</v>
      </c>
      <c r="C219" s="43"/>
      <c r="D219" s="43"/>
      <c r="E219" s="44"/>
      <c r="F219" s="24">
        <f>SUM(F199:F218)</f>
        <v>41</v>
      </c>
      <c r="G219" s="24">
        <f>SUM(G199:G218)</f>
        <v>0</v>
      </c>
      <c r="H219" s="24">
        <f>SUM(H199:H218)</f>
        <v>41</v>
      </c>
      <c r="I219" s="24">
        <f t="shared" ref="I219:J240" si="64">SUM(I199:I218)</f>
        <v>0</v>
      </c>
      <c r="J219" s="24">
        <f t="shared" si="64"/>
        <v>41</v>
      </c>
      <c r="K219" s="24">
        <f t="shared" ref="K219" si="65">SUM(K199:K218)</f>
        <v>9</v>
      </c>
      <c r="L219" s="24">
        <f t="shared" ref="L219" si="66">SUM(L199:L218)</f>
        <v>3</v>
      </c>
      <c r="M219" s="24">
        <f t="shared" ref="M219" si="67">SUM(M199:M218)</f>
        <v>12</v>
      </c>
      <c r="N219" s="24">
        <f>SUM(N199:N218)</f>
        <v>3</v>
      </c>
    </row>
    <row r="220" spans="2:15" s="6" customFormat="1" ht="18" customHeight="1">
      <c r="B220" s="29" t="s">
        <v>32</v>
      </c>
      <c r="C220" s="30" t="s">
        <v>22</v>
      </c>
      <c r="D220" s="29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9"/>
      <c r="C221" s="31"/>
      <c r="D221" s="29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9"/>
      <c r="C222" s="31"/>
      <c r="D222" s="29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9"/>
      <c r="C223" s="31"/>
      <c r="D223" s="29"/>
      <c r="E223" s="5">
        <v>2</v>
      </c>
      <c r="F223" s="22">
        <v>0</v>
      </c>
      <c r="G223" s="21">
        <v>0</v>
      </c>
      <c r="H223" s="21">
        <f t="shared" ref="H223:H281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9"/>
      <c r="C224" s="32"/>
      <c r="D224" s="29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9"/>
      <c r="C225" s="33" t="s">
        <v>2</v>
      </c>
      <c r="D225" s="29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9"/>
      <c r="C226" s="34"/>
      <c r="D226" s="29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9"/>
      <c r="C227" s="34"/>
      <c r="D227" s="29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9"/>
      <c r="C228" s="34"/>
      <c r="D228" s="29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9"/>
      <c r="C229" s="35"/>
      <c r="D229" s="29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9"/>
      <c r="C230" s="36" t="s">
        <v>1</v>
      </c>
      <c r="D230" s="29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9"/>
      <c r="C231" s="37"/>
      <c r="D231" s="29"/>
      <c r="E231" s="5">
        <v>4</v>
      </c>
      <c r="F231" s="22">
        <v>1</v>
      </c>
      <c r="G231" s="21">
        <v>0</v>
      </c>
      <c r="H231" s="21">
        <f t="shared" si="70"/>
        <v>1</v>
      </c>
      <c r="I231" s="21">
        <v>0</v>
      </c>
      <c r="J231" s="21">
        <f t="shared" si="68"/>
        <v>1</v>
      </c>
      <c r="K231" s="21">
        <v>2</v>
      </c>
      <c r="L231" s="21">
        <v>0</v>
      </c>
      <c r="M231" s="21">
        <f t="shared" si="69"/>
        <v>2</v>
      </c>
      <c r="N231" s="21">
        <v>0</v>
      </c>
    </row>
    <row r="232" spans="2:14" s="6" customFormat="1" ht="18" customHeight="1">
      <c r="B232" s="29"/>
      <c r="C232" s="37"/>
      <c r="D232" s="29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9"/>
      <c r="C233" s="37"/>
      <c r="D233" s="29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1</v>
      </c>
      <c r="M233" s="21">
        <f t="shared" si="69"/>
        <v>2</v>
      </c>
      <c r="N233" s="21">
        <v>1</v>
      </c>
    </row>
    <row r="234" spans="2:14" s="6" customFormat="1" ht="18" customHeight="1">
      <c r="B234" s="29"/>
      <c r="C234" s="38"/>
      <c r="D234" s="29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9"/>
      <c r="C235" s="39" t="s">
        <v>0</v>
      </c>
      <c r="D235" s="29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1</v>
      </c>
      <c r="M235" s="21">
        <f t="shared" si="69"/>
        <v>2</v>
      </c>
      <c r="N235" s="21">
        <v>1</v>
      </c>
    </row>
    <row r="236" spans="2:14" s="6" customFormat="1" ht="18" customHeight="1">
      <c r="B236" s="29"/>
      <c r="C236" s="39"/>
      <c r="D236" s="29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0</v>
      </c>
      <c r="L236" s="17">
        <v>0</v>
      </c>
      <c r="M236" s="17">
        <f t="shared" si="69"/>
        <v>0</v>
      </c>
      <c r="N236" s="17">
        <v>0</v>
      </c>
    </row>
    <row r="237" spans="2:14" s="6" customFormat="1" ht="18" customHeight="1">
      <c r="B237" s="29"/>
      <c r="C237" s="39"/>
      <c r="D237" s="29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9"/>
      <c r="C238" s="39"/>
      <c r="D238" s="29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9"/>
      <c r="C239" s="39"/>
      <c r="D239" s="29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42" t="str">
        <f>CONCATENATE("TOTAL ",B220)</f>
        <v>TOTAL *TÉCNICO JUDICIÁRIO</v>
      </c>
      <c r="C240" s="43"/>
      <c r="D240" s="43"/>
      <c r="E240" s="44"/>
      <c r="F240" s="24">
        <f>SUM(F220:F239)</f>
        <v>1</v>
      </c>
      <c r="G240" s="24">
        <f>SUM(G220:G239)</f>
        <v>0</v>
      </c>
      <c r="H240" s="24">
        <f>SUM(H220:H239)</f>
        <v>1</v>
      </c>
      <c r="I240" s="24">
        <f t="shared" ref="I240" si="71">SUM(I220:I239)</f>
        <v>0</v>
      </c>
      <c r="J240" s="24">
        <f t="shared" si="64"/>
        <v>1</v>
      </c>
      <c r="K240" s="24">
        <f t="shared" ref="K240" si="72">SUM(K220:K239)</f>
        <v>5</v>
      </c>
      <c r="L240" s="24">
        <f t="shared" ref="L240" si="73">SUM(L220:L239)</f>
        <v>3</v>
      </c>
      <c r="M240" s="24">
        <f t="shared" ref="M240" si="74">SUM(M220:M239)</f>
        <v>8</v>
      </c>
      <c r="N240" s="24">
        <f>SUM(N220:N239)</f>
        <v>3</v>
      </c>
    </row>
    <row r="241" spans="2:14" s="6" customFormat="1" ht="18" customHeight="1">
      <c r="B241" s="29" t="s">
        <v>33</v>
      </c>
      <c r="C241" s="30" t="s">
        <v>22</v>
      </c>
      <c r="D241" s="29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9"/>
      <c r="C242" s="31"/>
      <c r="D242" s="29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9"/>
      <c r="C243" s="31"/>
      <c r="D243" s="29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9"/>
      <c r="C244" s="31"/>
      <c r="D244" s="29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9"/>
      <c r="C245" s="32"/>
      <c r="D245" s="29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9"/>
      <c r="C246" s="33" t="s">
        <v>2</v>
      </c>
      <c r="D246" s="29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9"/>
      <c r="C247" s="34"/>
      <c r="D247" s="29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9"/>
      <c r="C248" s="34"/>
      <c r="D248" s="29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9"/>
      <c r="C249" s="34"/>
      <c r="D249" s="29"/>
      <c r="E249" s="5">
        <v>2</v>
      </c>
      <c r="F249" s="18">
        <v>5</v>
      </c>
      <c r="G249" s="17">
        <v>0</v>
      </c>
      <c r="H249" s="17">
        <f t="shared" si="70"/>
        <v>5</v>
      </c>
      <c r="I249" s="17">
        <v>0</v>
      </c>
      <c r="J249" s="17">
        <f t="shared" si="68"/>
        <v>5</v>
      </c>
      <c r="K249" s="17">
        <v>0</v>
      </c>
      <c r="L249" s="17">
        <v>1</v>
      </c>
      <c r="M249" s="17">
        <f t="shared" si="76"/>
        <v>1</v>
      </c>
      <c r="N249" s="17">
        <v>1</v>
      </c>
    </row>
    <row r="250" spans="2:14" s="6" customFormat="1" ht="18" customHeight="1">
      <c r="B250" s="29"/>
      <c r="C250" s="35"/>
      <c r="D250" s="29"/>
      <c r="E250" s="5">
        <v>1</v>
      </c>
      <c r="F250" s="22">
        <v>40</v>
      </c>
      <c r="G250" s="21">
        <v>0</v>
      </c>
      <c r="H250" s="21">
        <f t="shared" si="70"/>
        <v>40</v>
      </c>
      <c r="I250" s="21">
        <v>0</v>
      </c>
      <c r="J250" s="21">
        <f t="shared" si="68"/>
        <v>40</v>
      </c>
      <c r="K250" s="21">
        <v>5</v>
      </c>
      <c r="L250" s="21">
        <v>0</v>
      </c>
      <c r="M250" s="21">
        <f t="shared" si="76"/>
        <v>5</v>
      </c>
      <c r="N250" s="21">
        <v>0</v>
      </c>
    </row>
    <row r="251" spans="2:14" s="6" customFormat="1" ht="18" customHeight="1">
      <c r="B251" s="29"/>
      <c r="C251" s="36" t="s">
        <v>1</v>
      </c>
      <c r="D251" s="29"/>
      <c r="E251" s="5">
        <v>5</v>
      </c>
      <c r="F251" s="18">
        <v>31</v>
      </c>
      <c r="G251" s="17">
        <v>0</v>
      </c>
      <c r="H251" s="17">
        <f t="shared" si="70"/>
        <v>31</v>
      </c>
      <c r="I251" s="17">
        <v>0</v>
      </c>
      <c r="J251" s="17">
        <f t="shared" si="68"/>
        <v>31</v>
      </c>
      <c r="K251" s="17">
        <v>9</v>
      </c>
      <c r="L251" s="17">
        <v>1</v>
      </c>
      <c r="M251" s="17">
        <f t="shared" si="76"/>
        <v>10</v>
      </c>
      <c r="N251" s="17">
        <v>1</v>
      </c>
    </row>
    <row r="252" spans="2:14" s="6" customFormat="1" ht="18" customHeight="1">
      <c r="B252" s="29"/>
      <c r="C252" s="37"/>
      <c r="D252" s="29"/>
      <c r="E252" s="5">
        <v>4</v>
      </c>
      <c r="F252" s="22">
        <v>204</v>
      </c>
      <c r="G252" s="21">
        <v>0</v>
      </c>
      <c r="H252" s="21">
        <f t="shared" si="70"/>
        <v>204</v>
      </c>
      <c r="I252" s="21">
        <v>0</v>
      </c>
      <c r="J252" s="21">
        <f t="shared" si="68"/>
        <v>204</v>
      </c>
      <c r="K252" s="21">
        <v>21</v>
      </c>
      <c r="L252" s="21">
        <v>1</v>
      </c>
      <c r="M252" s="21">
        <f t="shared" si="76"/>
        <v>22</v>
      </c>
      <c r="N252" s="21">
        <v>1</v>
      </c>
    </row>
    <row r="253" spans="2:14" s="6" customFormat="1" ht="18" customHeight="1">
      <c r="B253" s="29"/>
      <c r="C253" s="37"/>
      <c r="D253" s="29"/>
      <c r="E253" s="5">
        <v>3</v>
      </c>
      <c r="F253" s="18">
        <v>8</v>
      </c>
      <c r="G253" s="17">
        <v>0</v>
      </c>
      <c r="H253" s="17">
        <f t="shared" si="70"/>
        <v>8</v>
      </c>
      <c r="I253" s="17">
        <v>0</v>
      </c>
      <c r="J253" s="17">
        <f t="shared" si="68"/>
        <v>8</v>
      </c>
      <c r="K253" s="17">
        <v>29</v>
      </c>
      <c r="L253" s="17">
        <v>2</v>
      </c>
      <c r="M253" s="17">
        <f t="shared" si="76"/>
        <v>31</v>
      </c>
      <c r="N253" s="17">
        <v>5</v>
      </c>
    </row>
    <row r="254" spans="2:14" s="6" customFormat="1" ht="18" customHeight="1">
      <c r="B254" s="29"/>
      <c r="C254" s="37"/>
      <c r="D254" s="29"/>
      <c r="E254" s="5">
        <v>2</v>
      </c>
      <c r="F254" s="22">
        <v>333</v>
      </c>
      <c r="G254" s="21">
        <v>0</v>
      </c>
      <c r="H254" s="21">
        <f t="shared" si="70"/>
        <v>333</v>
      </c>
      <c r="I254" s="21">
        <v>0</v>
      </c>
      <c r="J254" s="21">
        <f t="shared" si="68"/>
        <v>333</v>
      </c>
      <c r="K254" s="21">
        <v>19</v>
      </c>
      <c r="L254" s="21">
        <v>3</v>
      </c>
      <c r="M254" s="21">
        <f t="shared" si="76"/>
        <v>22</v>
      </c>
      <c r="N254" s="21">
        <v>3</v>
      </c>
    </row>
    <row r="255" spans="2:14" s="6" customFormat="1" ht="18" customHeight="1">
      <c r="B255" s="29"/>
      <c r="C255" s="38"/>
      <c r="D255" s="29"/>
      <c r="E255" s="5">
        <v>1</v>
      </c>
      <c r="F255" s="18">
        <v>7</v>
      </c>
      <c r="G255" s="17">
        <v>0</v>
      </c>
      <c r="H255" s="17">
        <f t="shared" si="70"/>
        <v>7</v>
      </c>
      <c r="I255" s="17">
        <v>0</v>
      </c>
      <c r="J255" s="17">
        <f t="shared" si="68"/>
        <v>7</v>
      </c>
      <c r="K255" s="17">
        <v>24</v>
      </c>
      <c r="L255" s="17">
        <v>3</v>
      </c>
      <c r="M255" s="17">
        <f t="shared" si="76"/>
        <v>27</v>
      </c>
      <c r="N255" s="17">
        <v>4</v>
      </c>
    </row>
    <row r="256" spans="2:14" s="6" customFormat="1" ht="18" customHeight="1">
      <c r="B256" s="29"/>
      <c r="C256" s="39" t="s">
        <v>0</v>
      </c>
      <c r="D256" s="29"/>
      <c r="E256" s="5">
        <v>5</v>
      </c>
      <c r="F256" s="22">
        <v>180</v>
      </c>
      <c r="G256" s="21">
        <v>0</v>
      </c>
      <c r="H256" s="21">
        <f t="shared" si="70"/>
        <v>180</v>
      </c>
      <c r="I256" s="21">
        <v>0</v>
      </c>
      <c r="J256" s="21">
        <f t="shared" si="68"/>
        <v>180</v>
      </c>
      <c r="K256" s="21">
        <v>7</v>
      </c>
      <c r="L256" s="21">
        <v>2</v>
      </c>
      <c r="M256" s="21">
        <f t="shared" si="76"/>
        <v>9</v>
      </c>
      <c r="N256" s="21">
        <v>4</v>
      </c>
    </row>
    <row r="257" spans="2:14" s="6" customFormat="1" ht="18" customHeight="1">
      <c r="B257" s="29"/>
      <c r="C257" s="39"/>
      <c r="D257" s="29"/>
      <c r="E257" s="5">
        <v>4</v>
      </c>
      <c r="F257" s="18">
        <v>54</v>
      </c>
      <c r="G257" s="17">
        <v>0</v>
      </c>
      <c r="H257" s="17">
        <f t="shared" si="70"/>
        <v>54</v>
      </c>
      <c r="I257" s="17">
        <v>0</v>
      </c>
      <c r="J257" s="17">
        <f t="shared" si="68"/>
        <v>54</v>
      </c>
      <c r="K257" s="17">
        <v>4</v>
      </c>
      <c r="L257" s="17">
        <v>4</v>
      </c>
      <c r="M257" s="17">
        <f t="shared" si="76"/>
        <v>8</v>
      </c>
      <c r="N257" s="17">
        <v>4</v>
      </c>
    </row>
    <row r="258" spans="2:14" s="6" customFormat="1" ht="18" customHeight="1">
      <c r="B258" s="29"/>
      <c r="C258" s="39"/>
      <c r="D258" s="29"/>
      <c r="E258" s="5">
        <v>3</v>
      </c>
      <c r="F258" s="22">
        <v>10</v>
      </c>
      <c r="G258" s="21">
        <v>0</v>
      </c>
      <c r="H258" s="21">
        <f t="shared" si="70"/>
        <v>10</v>
      </c>
      <c r="I258" s="21">
        <v>0</v>
      </c>
      <c r="J258" s="21">
        <f t="shared" si="68"/>
        <v>10</v>
      </c>
      <c r="K258" s="21">
        <v>1</v>
      </c>
      <c r="L258" s="21">
        <v>0</v>
      </c>
      <c r="M258" s="21">
        <f t="shared" si="76"/>
        <v>1</v>
      </c>
      <c r="N258" s="21">
        <v>2</v>
      </c>
    </row>
    <row r="259" spans="2:14" s="6" customFormat="1" ht="18" customHeight="1">
      <c r="B259" s="29"/>
      <c r="C259" s="39"/>
      <c r="D259" s="29"/>
      <c r="E259" s="5">
        <v>2</v>
      </c>
      <c r="F259" s="18">
        <v>0</v>
      </c>
      <c r="G259" s="17">
        <v>0</v>
      </c>
      <c r="H259" s="17">
        <f t="shared" si="70"/>
        <v>0</v>
      </c>
      <c r="I259" s="17">
        <v>0</v>
      </c>
      <c r="J259" s="17">
        <f t="shared" si="68"/>
        <v>0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9"/>
      <c r="C260" s="39"/>
      <c r="D260" s="29"/>
      <c r="E260" s="5">
        <v>1</v>
      </c>
      <c r="F260" s="22">
        <v>3</v>
      </c>
      <c r="G260" s="21">
        <v>3</v>
      </c>
      <c r="H260" s="21">
        <f t="shared" si="70"/>
        <v>6</v>
      </c>
      <c r="I260" s="21">
        <v>0</v>
      </c>
      <c r="J260" s="21">
        <f t="shared" si="68"/>
        <v>6</v>
      </c>
      <c r="K260" s="21">
        <v>0</v>
      </c>
      <c r="L260" s="21">
        <v>1</v>
      </c>
      <c r="M260" s="21">
        <f t="shared" si="76"/>
        <v>1</v>
      </c>
      <c r="N260" s="21">
        <v>2</v>
      </c>
    </row>
    <row r="261" spans="2:14" s="6" customFormat="1" ht="24.95" customHeight="1">
      <c r="B261" s="42" t="str">
        <f>CONCATENATE("TOTAL ",B241)</f>
        <v>TOTAL TÉCNICO JUDICIÁRIO</v>
      </c>
      <c r="C261" s="43"/>
      <c r="D261" s="43"/>
      <c r="E261" s="44"/>
      <c r="F261" s="24">
        <f>SUM(F241:F260)</f>
        <v>875</v>
      </c>
      <c r="G261" s="24">
        <f>SUM(G241:G260)</f>
        <v>3</v>
      </c>
      <c r="H261" s="24">
        <f>SUM(H241:H260)</f>
        <v>878</v>
      </c>
      <c r="I261" s="24">
        <v>475</v>
      </c>
      <c r="J261" s="24">
        <f>SUM(H261:I261)</f>
        <v>1353</v>
      </c>
      <c r="K261" s="24">
        <f t="shared" ref="K261" si="77">SUM(K241:K260)</f>
        <v>119</v>
      </c>
      <c r="L261" s="24">
        <f t="shared" ref="L261" si="78">SUM(L241:L260)</f>
        <v>18</v>
      </c>
      <c r="M261" s="24">
        <f t="shared" ref="M261" si="79">SUM(M241:M260)</f>
        <v>137</v>
      </c>
      <c r="N261" s="24">
        <f>SUM(N241:N260)</f>
        <v>27</v>
      </c>
    </row>
    <row r="262" spans="2:14" s="6" customFormat="1" ht="18" customHeight="1">
      <c r="B262" s="29" t="s">
        <v>34</v>
      </c>
      <c r="C262" s="30" t="s">
        <v>22</v>
      </c>
      <c r="D262" s="29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9"/>
      <c r="C263" s="31"/>
      <c r="D263" s="29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9"/>
      <c r="C264" s="31"/>
      <c r="D264" s="29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9"/>
      <c r="C265" s="31"/>
      <c r="D265" s="29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9"/>
      <c r="C266" s="32"/>
      <c r="D266" s="29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9"/>
      <c r="C267" s="33" t="s">
        <v>2</v>
      </c>
      <c r="D267" s="29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9"/>
      <c r="C268" s="34"/>
      <c r="D268" s="29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9"/>
      <c r="C269" s="34"/>
      <c r="D269" s="29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9"/>
      <c r="C270" s="34"/>
      <c r="D270" s="29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0</v>
      </c>
      <c r="L270" s="17">
        <v>0</v>
      </c>
      <c r="M270" s="17">
        <f t="shared" si="81"/>
        <v>0</v>
      </c>
      <c r="N270" s="17">
        <v>0</v>
      </c>
    </row>
    <row r="271" spans="2:14" s="6" customFormat="1" ht="18" customHeight="1">
      <c r="B271" s="29"/>
      <c r="C271" s="35"/>
      <c r="D271" s="29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9"/>
      <c r="C272" s="36" t="s">
        <v>1</v>
      </c>
      <c r="D272" s="29"/>
      <c r="E272" s="5">
        <v>5</v>
      </c>
      <c r="F272" s="18">
        <v>2</v>
      </c>
      <c r="G272" s="17">
        <v>0</v>
      </c>
      <c r="H272" s="17">
        <f t="shared" si="70"/>
        <v>2</v>
      </c>
      <c r="I272" s="17">
        <v>0</v>
      </c>
      <c r="J272" s="17">
        <f t="shared" si="68"/>
        <v>2</v>
      </c>
      <c r="K272" s="17">
        <v>0</v>
      </c>
      <c r="L272" s="17">
        <v>0</v>
      </c>
      <c r="M272" s="17">
        <f t="shared" si="81"/>
        <v>0</v>
      </c>
      <c r="N272" s="17">
        <v>0</v>
      </c>
    </row>
    <row r="273" spans="2:14" s="6" customFormat="1" ht="18" customHeight="1">
      <c r="B273" s="29"/>
      <c r="C273" s="37"/>
      <c r="D273" s="29"/>
      <c r="E273" s="5">
        <v>4</v>
      </c>
      <c r="F273" s="22">
        <v>8</v>
      </c>
      <c r="G273" s="21">
        <v>0</v>
      </c>
      <c r="H273" s="21">
        <f t="shared" si="70"/>
        <v>8</v>
      </c>
      <c r="I273" s="21">
        <v>0</v>
      </c>
      <c r="J273" s="21">
        <f t="shared" si="68"/>
        <v>8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9"/>
      <c r="C274" s="37"/>
      <c r="D274" s="29"/>
      <c r="E274" s="5">
        <v>3</v>
      </c>
      <c r="F274" s="18">
        <v>2</v>
      </c>
      <c r="G274" s="17">
        <v>0</v>
      </c>
      <c r="H274" s="17">
        <f t="shared" si="70"/>
        <v>2</v>
      </c>
      <c r="I274" s="17">
        <v>0</v>
      </c>
      <c r="J274" s="17">
        <f t="shared" si="68"/>
        <v>2</v>
      </c>
      <c r="K274" s="17">
        <v>3</v>
      </c>
      <c r="L274" s="17">
        <v>0</v>
      </c>
      <c r="M274" s="17">
        <f t="shared" si="81"/>
        <v>3</v>
      </c>
      <c r="N274" s="17">
        <v>0</v>
      </c>
    </row>
    <row r="275" spans="2:14" s="6" customFormat="1" ht="18" customHeight="1">
      <c r="B275" s="29"/>
      <c r="C275" s="37"/>
      <c r="D275" s="29"/>
      <c r="E275" s="5">
        <v>2</v>
      </c>
      <c r="F275" s="22">
        <v>30</v>
      </c>
      <c r="G275" s="21">
        <v>0</v>
      </c>
      <c r="H275" s="21">
        <f t="shared" si="70"/>
        <v>30</v>
      </c>
      <c r="I275" s="21">
        <v>0</v>
      </c>
      <c r="J275" s="21">
        <f t="shared" si="68"/>
        <v>30</v>
      </c>
      <c r="K275" s="21">
        <v>8</v>
      </c>
      <c r="L275" s="21">
        <v>1</v>
      </c>
      <c r="M275" s="21">
        <f t="shared" si="81"/>
        <v>9</v>
      </c>
      <c r="N275" s="21">
        <v>1</v>
      </c>
    </row>
    <row r="276" spans="2:14" s="6" customFormat="1" ht="18" customHeight="1">
      <c r="B276" s="29"/>
      <c r="C276" s="38"/>
      <c r="D276" s="29"/>
      <c r="E276" s="5">
        <v>1</v>
      </c>
      <c r="F276" s="18">
        <v>0</v>
      </c>
      <c r="G276" s="17">
        <v>0</v>
      </c>
      <c r="H276" s="17">
        <f t="shared" si="70"/>
        <v>0</v>
      </c>
      <c r="I276" s="17">
        <v>0</v>
      </c>
      <c r="J276" s="17">
        <f t="shared" si="68"/>
        <v>0</v>
      </c>
      <c r="K276" s="17">
        <v>6</v>
      </c>
      <c r="L276" s="17">
        <v>1</v>
      </c>
      <c r="M276" s="17">
        <f t="shared" si="81"/>
        <v>7</v>
      </c>
      <c r="N276" s="17">
        <v>1</v>
      </c>
    </row>
    <row r="277" spans="2:14" s="6" customFormat="1" ht="18" customHeight="1">
      <c r="B277" s="29"/>
      <c r="C277" s="39" t="s">
        <v>0</v>
      </c>
      <c r="D277" s="29"/>
      <c r="E277" s="5">
        <v>5</v>
      </c>
      <c r="F277" s="22">
        <v>109</v>
      </c>
      <c r="G277" s="21">
        <v>0</v>
      </c>
      <c r="H277" s="21">
        <f t="shared" si="70"/>
        <v>109</v>
      </c>
      <c r="I277" s="21">
        <v>0</v>
      </c>
      <c r="J277" s="21">
        <f t="shared" si="68"/>
        <v>109</v>
      </c>
      <c r="K277" s="21">
        <v>5</v>
      </c>
      <c r="L277" s="21">
        <v>0</v>
      </c>
      <c r="M277" s="21">
        <f t="shared" si="81"/>
        <v>5</v>
      </c>
      <c r="N277" s="21">
        <v>0</v>
      </c>
    </row>
    <row r="278" spans="2:14" s="6" customFormat="1" ht="18" customHeight="1">
      <c r="B278" s="29"/>
      <c r="C278" s="39"/>
      <c r="D278" s="29"/>
      <c r="E278" s="5">
        <v>4</v>
      </c>
      <c r="F278" s="18">
        <v>74</v>
      </c>
      <c r="G278" s="17">
        <v>0</v>
      </c>
      <c r="H278" s="17">
        <f t="shared" si="70"/>
        <v>74</v>
      </c>
      <c r="I278" s="17">
        <v>0</v>
      </c>
      <c r="J278" s="17">
        <f t="shared" si="68"/>
        <v>74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9"/>
      <c r="C279" s="39"/>
      <c r="D279" s="29"/>
      <c r="E279" s="5">
        <v>3</v>
      </c>
      <c r="F279" s="22">
        <v>39</v>
      </c>
      <c r="G279" s="21">
        <v>0</v>
      </c>
      <c r="H279" s="21">
        <f t="shared" si="70"/>
        <v>39</v>
      </c>
      <c r="I279" s="21">
        <v>0</v>
      </c>
      <c r="J279" s="21">
        <f t="shared" si="68"/>
        <v>39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9"/>
      <c r="C280" s="39"/>
      <c r="D280" s="29"/>
      <c r="E280" s="5">
        <v>2</v>
      </c>
      <c r="F280" s="18">
        <v>4</v>
      </c>
      <c r="G280" s="17">
        <v>0</v>
      </c>
      <c r="H280" s="17">
        <f t="shared" si="70"/>
        <v>4</v>
      </c>
      <c r="I280" s="17">
        <v>0</v>
      </c>
      <c r="J280" s="17">
        <f t="shared" si="68"/>
        <v>4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9"/>
      <c r="C281" s="39"/>
      <c r="D281" s="29"/>
      <c r="E281" s="5">
        <v>1</v>
      </c>
      <c r="F281" s="22">
        <v>0</v>
      </c>
      <c r="G281" s="21">
        <v>9</v>
      </c>
      <c r="H281" s="21">
        <f t="shared" si="70"/>
        <v>9</v>
      </c>
      <c r="I281" s="21">
        <v>0</v>
      </c>
      <c r="J281" s="21">
        <f t="shared" si="68"/>
        <v>9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42" t="str">
        <f>CONCATENATE("TOTAL ",B262)</f>
        <v>TOTAL ANALISTA JUDICIÁRIO</v>
      </c>
      <c r="C282" s="43"/>
      <c r="D282" s="43"/>
      <c r="E282" s="44"/>
      <c r="F282" s="24">
        <f>SUM(F262:F281)</f>
        <v>268</v>
      </c>
      <c r="G282" s="24">
        <f>SUM(G262:G281)</f>
        <v>9</v>
      </c>
      <c r="H282" s="24">
        <f>SUM(H262:H281)</f>
        <v>277</v>
      </c>
      <c r="I282" s="24">
        <v>729</v>
      </c>
      <c r="J282" s="24">
        <f>SUM(H282:I282)</f>
        <v>1006</v>
      </c>
      <c r="K282" s="24">
        <f t="shared" ref="K282" si="82">SUM(K262:K281)</f>
        <v>23</v>
      </c>
      <c r="L282" s="24">
        <f t="shared" ref="L282" si="83">SUM(L262:L281)</f>
        <v>2</v>
      </c>
      <c r="M282" s="24">
        <f t="shared" ref="M282" si="84">SUM(M262:M281)</f>
        <v>25</v>
      </c>
      <c r="N282" s="24">
        <f>SUM(N262:N281)</f>
        <v>2</v>
      </c>
    </row>
    <row r="283" spans="2:14" s="6" customFormat="1" ht="38.1" customHeight="1">
      <c r="B283" s="26" t="s">
        <v>35</v>
      </c>
      <c r="C283" s="27"/>
      <c r="D283" s="27"/>
      <c r="E283" s="28"/>
      <c r="F283" s="13">
        <f>F30+F51+F72+F93+F114+F135+F156+F177+F198+F219+F240+F261+F282</f>
        <v>1212</v>
      </c>
      <c r="G283" s="13">
        <f>G30+G51+G72+G93+G114+G135+G156+G177+G198+G219+G240+G261+G282</f>
        <v>12</v>
      </c>
      <c r="H283" s="13">
        <f>H282+H261+H240+H219+H198+H177+H156+H135+H114+H93+H72+H51+H30</f>
        <v>1224</v>
      </c>
      <c r="I283" s="13">
        <f>I282+I261+I240+I219+I198+I177+I156+I135+I114+I93+I72+I51+I30</f>
        <v>1204</v>
      </c>
      <c r="J283" s="13">
        <f>J282+J261+J240+J219+J198+J177+J156+J135+J114+J93+J72+J51+J30</f>
        <v>2428</v>
      </c>
      <c r="K283" s="13">
        <f>K30+K51+K72+K93+K114+K135+K156+K177+K198+K219+K240+K261+K282</f>
        <v>226</v>
      </c>
      <c r="L283" s="13">
        <f>L30+L51+L72+L93+L114+L135+L156+L177+L198+L219+L240+L261+L282</f>
        <v>48</v>
      </c>
      <c r="M283" s="19">
        <f>M30+M51+M72+M93+M114+M135+M156+M177+M198+M219+M240+M261+M282</f>
        <v>274</v>
      </c>
      <c r="N283" s="19">
        <f>N30+N51+N72+N93+N114+N135+N156+N177+N198+N219+N240+N261+N282</f>
        <v>63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0"/>
      <c r="D296" s="40"/>
    </row>
    <row r="297" spans="3:4">
      <c r="C297" s="1"/>
      <c r="D297" s="1"/>
    </row>
    <row r="298" spans="3:4">
      <c r="C298" s="1"/>
    </row>
    <row r="299" spans="3:4">
      <c r="C299" s="1"/>
    </row>
  </sheetData>
  <autoFilter ref="L1:L299"/>
  <mergeCells count="105"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</mergeCell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6071" divId="Anexo_IV_A_MAIO_6071" sourceType="printArea" destinationFile="T:\TRANSPARENCIA\INTERNET\Anexo IV\2019\A\Mai\Anexo_IV_A_MAI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2019-07-17T22:04:30Z</cp:lastPrinted>
  <dcterms:created xsi:type="dcterms:W3CDTF">2016-03-22T21:06:17Z</dcterms:created>
  <dcterms:modified xsi:type="dcterms:W3CDTF">2020-05-20T20:48:02Z</dcterms:modified>
</cp:coreProperties>
</file>