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30" windowWidth="18195" windowHeight="11310"/>
  </bookViews>
  <sheets>
    <sheet name="ANEXO IV-a" sheetId="1" r:id="rId1"/>
  </sheets>
  <definedNames>
    <definedName name="_xlnm.Print_Area" localSheetId="0">'ANEXO IV-a'!$B$1:$N$285</definedName>
    <definedName name="_xlnm.Print_Titles" localSheetId="0">'ANEXO IV-a'!$1:$9</definedName>
  </definedNames>
  <calcPr calcId="145621"/>
</workbook>
</file>

<file path=xl/calcChain.xml><?xml version="1.0" encoding="utf-8"?>
<calcChain xmlns="http://schemas.openxmlformats.org/spreadsheetml/2006/main">
  <c r="J13" i="1" l="1"/>
  <c r="J12" i="1"/>
  <c r="J11" i="1"/>
  <c r="J10" i="1"/>
  <c r="G240" i="1"/>
  <c r="N282" i="1"/>
  <c r="L282" i="1"/>
  <c r="K282" i="1"/>
  <c r="G282" i="1"/>
  <c r="F282" i="1"/>
  <c r="N261" i="1"/>
  <c r="L261" i="1"/>
  <c r="K261" i="1"/>
  <c r="G261" i="1"/>
  <c r="F261" i="1"/>
  <c r="N240" i="1"/>
  <c r="L240" i="1"/>
  <c r="K240" i="1"/>
  <c r="I240" i="1"/>
  <c r="F240" i="1"/>
  <c r="N219" i="1"/>
  <c r="L219" i="1"/>
  <c r="K219" i="1"/>
  <c r="I219" i="1"/>
  <c r="G219" i="1"/>
  <c r="F219" i="1"/>
  <c r="N198" i="1"/>
  <c r="L198" i="1"/>
  <c r="K198" i="1"/>
  <c r="I198" i="1"/>
  <c r="G198" i="1"/>
  <c r="F198" i="1"/>
  <c r="N177" i="1"/>
  <c r="L177" i="1"/>
  <c r="K177" i="1"/>
  <c r="I177" i="1"/>
  <c r="G177" i="1"/>
  <c r="F177" i="1"/>
  <c r="N156" i="1"/>
  <c r="L156" i="1"/>
  <c r="K156" i="1"/>
  <c r="I156" i="1"/>
  <c r="G156" i="1"/>
  <c r="F156" i="1"/>
  <c r="N135" i="1"/>
  <c r="L135" i="1"/>
  <c r="K135" i="1"/>
  <c r="I135" i="1"/>
  <c r="G135" i="1"/>
  <c r="F135" i="1"/>
  <c r="N114" i="1"/>
  <c r="K114" i="1"/>
  <c r="I114" i="1"/>
  <c r="G114" i="1"/>
  <c r="F114" i="1"/>
  <c r="N93" i="1"/>
  <c r="G93" i="1"/>
  <c r="L93" i="1"/>
  <c r="K93" i="1"/>
  <c r="I93" i="1"/>
  <c r="F93" i="1"/>
  <c r="N72" i="1"/>
  <c r="L72" i="1"/>
  <c r="K72" i="1"/>
  <c r="I72" i="1"/>
  <c r="G72" i="1"/>
  <c r="F72" i="1"/>
  <c r="N51" i="1"/>
  <c r="K51" i="1"/>
  <c r="I51" i="1"/>
  <c r="G51" i="1"/>
  <c r="F51" i="1"/>
  <c r="B51" i="1"/>
  <c r="N30" i="1"/>
  <c r="G30" i="1"/>
  <c r="I30" i="1"/>
  <c r="K30" i="1"/>
  <c r="L30" i="1"/>
  <c r="F30" i="1"/>
  <c r="F283" i="1" l="1"/>
  <c r="N283" i="1"/>
  <c r="G283" i="1"/>
  <c r="B282" i="1" l="1"/>
  <c r="M281" i="1"/>
  <c r="J281" i="1"/>
  <c r="M280" i="1"/>
  <c r="H280" i="1"/>
  <c r="J280" i="1" s="1"/>
  <c r="M279" i="1"/>
  <c r="H279" i="1"/>
  <c r="J279" i="1" s="1"/>
  <c r="M278" i="1"/>
  <c r="H278" i="1"/>
  <c r="J278" i="1" s="1"/>
  <c r="M277" i="1"/>
  <c r="H277" i="1"/>
  <c r="J277" i="1" s="1"/>
  <c r="M276" i="1"/>
  <c r="H276" i="1"/>
  <c r="J276" i="1" s="1"/>
  <c r="M275" i="1"/>
  <c r="H275" i="1"/>
  <c r="J275" i="1" s="1"/>
  <c r="M274" i="1"/>
  <c r="H274" i="1"/>
  <c r="J274" i="1" s="1"/>
  <c r="M273" i="1"/>
  <c r="H273" i="1"/>
  <c r="J273" i="1" s="1"/>
  <c r="M272" i="1"/>
  <c r="H272" i="1"/>
  <c r="J272" i="1" s="1"/>
  <c r="M271" i="1"/>
  <c r="H271" i="1"/>
  <c r="J271" i="1" s="1"/>
  <c r="M270" i="1"/>
  <c r="H270" i="1"/>
  <c r="J270" i="1" s="1"/>
  <c r="M269" i="1"/>
  <c r="H269" i="1"/>
  <c r="J269" i="1" s="1"/>
  <c r="M268" i="1"/>
  <c r="H268" i="1"/>
  <c r="J268" i="1" s="1"/>
  <c r="M267" i="1"/>
  <c r="H267" i="1"/>
  <c r="J267" i="1" s="1"/>
  <c r="M266" i="1"/>
  <c r="H266" i="1"/>
  <c r="J266" i="1" s="1"/>
  <c r="M265" i="1"/>
  <c r="H265" i="1"/>
  <c r="J265" i="1" s="1"/>
  <c r="M264" i="1"/>
  <c r="H264" i="1"/>
  <c r="J264" i="1" s="1"/>
  <c r="M263" i="1"/>
  <c r="H263" i="1"/>
  <c r="J263" i="1" s="1"/>
  <c r="M262" i="1"/>
  <c r="M282" i="1" s="1"/>
  <c r="H262" i="1"/>
  <c r="B261" i="1"/>
  <c r="M260" i="1"/>
  <c r="H260" i="1"/>
  <c r="J260" i="1" s="1"/>
  <c r="M259" i="1"/>
  <c r="H259" i="1"/>
  <c r="J259" i="1" s="1"/>
  <c r="M258" i="1"/>
  <c r="H258" i="1"/>
  <c r="J258" i="1" s="1"/>
  <c r="M257" i="1"/>
  <c r="H257" i="1"/>
  <c r="J257" i="1" s="1"/>
  <c r="M256" i="1"/>
  <c r="H256" i="1"/>
  <c r="J256" i="1" s="1"/>
  <c r="M255" i="1"/>
  <c r="H255" i="1"/>
  <c r="J255" i="1" s="1"/>
  <c r="M254" i="1"/>
  <c r="H254" i="1"/>
  <c r="J254" i="1" s="1"/>
  <c r="M253" i="1"/>
  <c r="H253" i="1"/>
  <c r="J253" i="1" s="1"/>
  <c r="M252" i="1"/>
  <c r="H252" i="1"/>
  <c r="J252" i="1" s="1"/>
  <c r="M251" i="1"/>
  <c r="H251" i="1"/>
  <c r="J251" i="1" s="1"/>
  <c r="M250" i="1"/>
  <c r="H250" i="1"/>
  <c r="J250" i="1" s="1"/>
  <c r="M249" i="1"/>
  <c r="H249" i="1"/>
  <c r="J249" i="1" s="1"/>
  <c r="M248" i="1"/>
  <c r="H248" i="1"/>
  <c r="J248" i="1" s="1"/>
  <c r="M247" i="1"/>
  <c r="H247" i="1"/>
  <c r="J247" i="1" s="1"/>
  <c r="M246" i="1"/>
  <c r="H246" i="1"/>
  <c r="J246" i="1" s="1"/>
  <c r="M245" i="1"/>
  <c r="H245" i="1"/>
  <c r="J245" i="1" s="1"/>
  <c r="M244" i="1"/>
  <c r="H244" i="1"/>
  <c r="J244" i="1" s="1"/>
  <c r="M243" i="1"/>
  <c r="H243" i="1"/>
  <c r="J243" i="1" s="1"/>
  <c r="M242" i="1"/>
  <c r="H242" i="1"/>
  <c r="J242" i="1" s="1"/>
  <c r="M241" i="1"/>
  <c r="H241" i="1"/>
  <c r="B240" i="1"/>
  <c r="M239" i="1"/>
  <c r="H239" i="1"/>
  <c r="J239" i="1" s="1"/>
  <c r="M238" i="1"/>
  <c r="H238" i="1"/>
  <c r="J238" i="1" s="1"/>
  <c r="M237" i="1"/>
  <c r="H237" i="1"/>
  <c r="J237" i="1" s="1"/>
  <c r="M236" i="1"/>
  <c r="H236" i="1"/>
  <c r="J236" i="1" s="1"/>
  <c r="M235" i="1"/>
  <c r="H235" i="1"/>
  <c r="J235" i="1" s="1"/>
  <c r="M234" i="1"/>
  <c r="H234" i="1"/>
  <c r="J234" i="1" s="1"/>
  <c r="M233" i="1"/>
  <c r="H233" i="1"/>
  <c r="J233" i="1" s="1"/>
  <c r="M232" i="1"/>
  <c r="H232" i="1"/>
  <c r="J232" i="1" s="1"/>
  <c r="M231" i="1"/>
  <c r="H231" i="1"/>
  <c r="J231" i="1" s="1"/>
  <c r="M230" i="1"/>
  <c r="H230" i="1"/>
  <c r="J230" i="1" s="1"/>
  <c r="M229" i="1"/>
  <c r="H229" i="1"/>
  <c r="J229" i="1" s="1"/>
  <c r="M228" i="1"/>
  <c r="H228" i="1"/>
  <c r="J228" i="1" s="1"/>
  <c r="M227" i="1"/>
  <c r="H227" i="1"/>
  <c r="J227" i="1" s="1"/>
  <c r="M226" i="1"/>
  <c r="H226" i="1"/>
  <c r="J226" i="1" s="1"/>
  <c r="M225" i="1"/>
  <c r="H225" i="1"/>
  <c r="J225" i="1" s="1"/>
  <c r="M224" i="1"/>
  <c r="H224" i="1"/>
  <c r="J224" i="1" s="1"/>
  <c r="M223" i="1"/>
  <c r="H223" i="1"/>
  <c r="J223" i="1" s="1"/>
  <c r="M222" i="1"/>
  <c r="H222" i="1"/>
  <c r="J222" i="1" s="1"/>
  <c r="M221" i="1"/>
  <c r="H221" i="1"/>
  <c r="J221" i="1" s="1"/>
  <c r="M220" i="1"/>
  <c r="M240" i="1" s="1"/>
  <c r="H220" i="1"/>
  <c r="B219" i="1"/>
  <c r="M218" i="1"/>
  <c r="H218" i="1"/>
  <c r="J218" i="1" s="1"/>
  <c r="M217" i="1"/>
  <c r="H217" i="1"/>
  <c r="J217" i="1" s="1"/>
  <c r="M216" i="1"/>
  <c r="H216" i="1"/>
  <c r="J216" i="1" s="1"/>
  <c r="M215" i="1"/>
  <c r="H215" i="1"/>
  <c r="J215" i="1" s="1"/>
  <c r="M214" i="1"/>
  <c r="H214" i="1"/>
  <c r="J214" i="1" s="1"/>
  <c r="M213" i="1"/>
  <c r="H213" i="1"/>
  <c r="J213" i="1" s="1"/>
  <c r="M212" i="1"/>
  <c r="H212" i="1"/>
  <c r="J212" i="1" s="1"/>
  <c r="M211" i="1"/>
  <c r="H211" i="1"/>
  <c r="J211" i="1" s="1"/>
  <c r="M210" i="1"/>
  <c r="H210" i="1"/>
  <c r="J210" i="1" s="1"/>
  <c r="M209" i="1"/>
  <c r="H209" i="1"/>
  <c r="J209" i="1" s="1"/>
  <c r="M208" i="1"/>
  <c r="H208" i="1"/>
  <c r="J208" i="1" s="1"/>
  <c r="M207" i="1"/>
  <c r="H207" i="1"/>
  <c r="J207" i="1" s="1"/>
  <c r="M206" i="1"/>
  <c r="H206" i="1"/>
  <c r="J206" i="1" s="1"/>
  <c r="M205" i="1"/>
  <c r="H205" i="1"/>
  <c r="J205" i="1" s="1"/>
  <c r="M204" i="1"/>
  <c r="H204" i="1"/>
  <c r="J204" i="1" s="1"/>
  <c r="M203" i="1"/>
  <c r="H203" i="1"/>
  <c r="J203" i="1" s="1"/>
  <c r="M202" i="1"/>
  <c r="H202" i="1"/>
  <c r="J202" i="1" s="1"/>
  <c r="M201" i="1"/>
  <c r="H201" i="1"/>
  <c r="J201" i="1" s="1"/>
  <c r="M200" i="1"/>
  <c r="H200" i="1"/>
  <c r="J200" i="1" s="1"/>
  <c r="M199" i="1"/>
  <c r="M219" i="1" s="1"/>
  <c r="H199" i="1"/>
  <c r="B198" i="1"/>
  <c r="M197" i="1"/>
  <c r="H197" i="1"/>
  <c r="J197" i="1" s="1"/>
  <c r="M196" i="1"/>
  <c r="H196" i="1"/>
  <c r="J196" i="1" s="1"/>
  <c r="M195" i="1"/>
  <c r="H195" i="1"/>
  <c r="J195" i="1" s="1"/>
  <c r="M194" i="1"/>
  <c r="H194" i="1"/>
  <c r="J194" i="1" s="1"/>
  <c r="M193" i="1"/>
  <c r="H193" i="1"/>
  <c r="J193" i="1" s="1"/>
  <c r="M192" i="1"/>
  <c r="H192" i="1"/>
  <c r="J192" i="1" s="1"/>
  <c r="H191" i="1"/>
  <c r="J191" i="1" s="1"/>
  <c r="M190" i="1"/>
  <c r="H190" i="1"/>
  <c r="J190" i="1" s="1"/>
  <c r="M189" i="1"/>
  <c r="H189" i="1"/>
  <c r="J189" i="1" s="1"/>
  <c r="M188" i="1"/>
  <c r="H188" i="1"/>
  <c r="J188" i="1" s="1"/>
  <c r="M187" i="1"/>
  <c r="H187" i="1"/>
  <c r="J187" i="1" s="1"/>
  <c r="M186" i="1"/>
  <c r="H186" i="1"/>
  <c r="J186" i="1" s="1"/>
  <c r="M185" i="1"/>
  <c r="H185" i="1"/>
  <c r="J185" i="1" s="1"/>
  <c r="M184" i="1"/>
  <c r="H184" i="1"/>
  <c r="J184" i="1" s="1"/>
  <c r="M183" i="1"/>
  <c r="H183" i="1"/>
  <c r="J183" i="1" s="1"/>
  <c r="M182" i="1"/>
  <c r="H182" i="1"/>
  <c r="J182" i="1" s="1"/>
  <c r="M181" i="1"/>
  <c r="H181" i="1"/>
  <c r="J181" i="1" s="1"/>
  <c r="M180" i="1"/>
  <c r="H180" i="1"/>
  <c r="J180" i="1" s="1"/>
  <c r="M179" i="1"/>
  <c r="H179" i="1"/>
  <c r="J179" i="1" s="1"/>
  <c r="M178" i="1"/>
  <c r="M198" i="1" s="1"/>
  <c r="H178" i="1"/>
  <c r="B177" i="1"/>
  <c r="M176" i="1"/>
  <c r="H176" i="1"/>
  <c r="J176" i="1" s="1"/>
  <c r="M175" i="1"/>
  <c r="H175" i="1"/>
  <c r="J175" i="1" s="1"/>
  <c r="M174" i="1"/>
  <c r="H174" i="1"/>
  <c r="J174" i="1" s="1"/>
  <c r="M173" i="1"/>
  <c r="H173" i="1"/>
  <c r="J173" i="1" s="1"/>
  <c r="M172" i="1"/>
  <c r="H172" i="1"/>
  <c r="J172" i="1" s="1"/>
  <c r="M171" i="1"/>
  <c r="H171" i="1"/>
  <c r="J171" i="1" s="1"/>
  <c r="M170" i="1"/>
  <c r="H170" i="1"/>
  <c r="J170" i="1" s="1"/>
  <c r="M169" i="1"/>
  <c r="H169" i="1"/>
  <c r="J169" i="1" s="1"/>
  <c r="M168" i="1"/>
  <c r="H168" i="1"/>
  <c r="J168" i="1" s="1"/>
  <c r="M167" i="1"/>
  <c r="H167" i="1"/>
  <c r="J167" i="1" s="1"/>
  <c r="M166" i="1"/>
  <c r="H166" i="1"/>
  <c r="J166" i="1" s="1"/>
  <c r="M165" i="1"/>
  <c r="H165" i="1"/>
  <c r="J165" i="1" s="1"/>
  <c r="M164" i="1"/>
  <c r="H164" i="1"/>
  <c r="J164" i="1" s="1"/>
  <c r="M163" i="1"/>
  <c r="H163" i="1"/>
  <c r="J163" i="1" s="1"/>
  <c r="M162" i="1"/>
  <c r="H162" i="1"/>
  <c r="J162" i="1" s="1"/>
  <c r="M161" i="1"/>
  <c r="H161" i="1"/>
  <c r="J161" i="1" s="1"/>
  <c r="M160" i="1"/>
  <c r="H160" i="1"/>
  <c r="J160" i="1" s="1"/>
  <c r="M159" i="1"/>
  <c r="H159" i="1"/>
  <c r="J159" i="1" s="1"/>
  <c r="M158" i="1"/>
  <c r="H158" i="1"/>
  <c r="J158" i="1" s="1"/>
  <c r="M157" i="1"/>
  <c r="M177" i="1" s="1"/>
  <c r="H157" i="1"/>
  <c r="B156" i="1"/>
  <c r="M155" i="1"/>
  <c r="H155" i="1"/>
  <c r="J155" i="1" s="1"/>
  <c r="M154" i="1"/>
  <c r="H154" i="1"/>
  <c r="J154" i="1" s="1"/>
  <c r="M153" i="1"/>
  <c r="H153" i="1"/>
  <c r="J153" i="1" s="1"/>
  <c r="M152" i="1"/>
  <c r="H152" i="1"/>
  <c r="J152" i="1" s="1"/>
  <c r="M151" i="1"/>
  <c r="H151" i="1"/>
  <c r="J151" i="1" s="1"/>
  <c r="M150" i="1"/>
  <c r="H150" i="1"/>
  <c r="J150" i="1" s="1"/>
  <c r="M149" i="1"/>
  <c r="H149" i="1"/>
  <c r="J149" i="1" s="1"/>
  <c r="M148" i="1"/>
  <c r="H148" i="1"/>
  <c r="J148" i="1" s="1"/>
  <c r="M147" i="1"/>
  <c r="H147" i="1"/>
  <c r="J147" i="1" s="1"/>
  <c r="M146" i="1"/>
  <c r="H146" i="1"/>
  <c r="J146" i="1" s="1"/>
  <c r="M145" i="1"/>
  <c r="H145" i="1"/>
  <c r="J145" i="1" s="1"/>
  <c r="M144" i="1"/>
  <c r="H144" i="1"/>
  <c r="J144" i="1" s="1"/>
  <c r="M143" i="1"/>
  <c r="H143" i="1"/>
  <c r="J143" i="1" s="1"/>
  <c r="M142" i="1"/>
  <c r="H142" i="1"/>
  <c r="J142" i="1" s="1"/>
  <c r="M141" i="1"/>
  <c r="H141" i="1"/>
  <c r="J141" i="1" s="1"/>
  <c r="M140" i="1"/>
  <c r="H140" i="1"/>
  <c r="J140" i="1" s="1"/>
  <c r="M139" i="1"/>
  <c r="H139" i="1"/>
  <c r="J139" i="1" s="1"/>
  <c r="M138" i="1"/>
  <c r="H138" i="1"/>
  <c r="J138" i="1" s="1"/>
  <c r="M137" i="1"/>
  <c r="H137" i="1"/>
  <c r="J137" i="1" s="1"/>
  <c r="M136" i="1"/>
  <c r="H136" i="1"/>
  <c r="B135" i="1"/>
  <c r="M134" i="1"/>
  <c r="H134" i="1"/>
  <c r="J134" i="1" s="1"/>
  <c r="M133" i="1"/>
  <c r="H133" i="1"/>
  <c r="J133" i="1" s="1"/>
  <c r="M132" i="1"/>
  <c r="H132" i="1"/>
  <c r="J132" i="1" s="1"/>
  <c r="M131" i="1"/>
  <c r="H131" i="1"/>
  <c r="J131" i="1" s="1"/>
  <c r="M130" i="1"/>
  <c r="H130" i="1"/>
  <c r="J130" i="1" s="1"/>
  <c r="M129" i="1"/>
  <c r="H129" i="1"/>
  <c r="J129" i="1" s="1"/>
  <c r="M128" i="1"/>
  <c r="H128" i="1"/>
  <c r="J128" i="1" s="1"/>
  <c r="M127" i="1"/>
  <c r="H127" i="1"/>
  <c r="J127" i="1" s="1"/>
  <c r="M126" i="1"/>
  <c r="H126" i="1"/>
  <c r="J126" i="1" s="1"/>
  <c r="M125" i="1"/>
  <c r="H125" i="1"/>
  <c r="J125" i="1" s="1"/>
  <c r="M124" i="1"/>
  <c r="H124" i="1"/>
  <c r="J124" i="1" s="1"/>
  <c r="M123" i="1"/>
  <c r="H123" i="1"/>
  <c r="J123" i="1" s="1"/>
  <c r="M122" i="1"/>
  <c r="H122" i="1"/>
  <c r="J122" i="1" s="1"/>
  <c r="M121" i="1"/>
  <c r="H121" i="1"/>
  <c r="J121" i="1" s="1"/>
  <c r="M120" i="1"/>
  <c r="H120" i="1"/>
  <c r="J120" i="1" s="1"/>
  <c r="M119" i="1"/>
  <c r="H119" i="1"/>
  <c r="J119" i="1" s="1"/>
  <c r="M118" i="1"/>
  <c r="H118" i="1"/>
  <c r="J118" i="1" s="1"/>
  <c r="M117" i="1"/>
  <c r="H117" i="1"/>
  <c r="J117" i="1" s="1"/>
  <c r="M116" i="1"/>
  <c r="H116" i="1"/>
  <c r="J116" i="1" s="1"/>
  <c r="M115" i="1"/>
  <c r="M135" i="1" s="1"/>
  <c r="H115" i="1"/>
  <c r="B114" i="1"/>
  <c r="L113" i="1"/>
  <c r="M113" i="1" s="1"/>
  <c r="H113" i="1"/>
  <c r="J113" i="1" s="1"/>
  <c r="H112" i="1"/>
  <c r="J112" i="1" s="1"/>
  <c r="L112" i="1" s="1"/>
  <c r="M112" i="1" s="1"/>
  <c r="H111" i="1"/>
  <c r="J111" i="1" s="1"/>
  <c r="L111" i="1" s="1"/>
  <c r="M111" i="1" s="1"/>
  <c r="H110" i="1"/>
  <c r="J110" i="1" s="1"/>
  <c r="L110" i="1" s="1"/>
  <c r="M110" i="1" s="1"/>
  <c r="H109" i="1"/>
  <c r="J109" i="1" s="1"/>
  <c r="L109" i="1" s="1"/>
  <c r="M109" i="1" s="1"/>
  <c r="L108" i="1"/>
  <c r="M108" i="1" s="1"/>
  <c r="H108" i="1"/>
  <c r="J108" i="1" s="1"/>
  <c r="L107" i="1"/>
  <c r="M107" i="1" s="1"/>
  <c r="H107" i="1"/>
  <c r="J107" i="1" s="1"/>
  <c r="M106" i="1"/>
  <c r="H106" i="1"/>
  <c r="J106" i="1" s="1"/>
  <c r="L105" i="1"/>
  <c r="M105" i="1" s="1"/>
  <c r="H105" i="1"/>
  <c r="J105" i="1" s="1"/>
  <c r="L104" i="1"/>
  <c r="M104" i="1" s="1"/>
  <c r="H104" i="1"/>
  <c r="J104" i="1" s="1"/>
  <c r="H103" i="1"/>
  <c r="J103" i="1" s="1"/>
  <c r="L103" i="1" s="1"/>
  <c r="M103" i="1" s="1"/>
  <c r="H102" i="1"/>
  <c r="J102" i="1" s="1"/>
  <c r="L102" i="1" s="1"/>
  <c r="M102" i="1" s="1"/>
  <c r="H101" i="1"/>
  <c r="J101" i="1" s="1"/>
  <c r="L101" i="1" s="1"/>
  <c r="M101" i="1" s="1"/>
  <c r="H100" i="1"/>
  <c r="J100" i="1" s="1"/>
  <c r="L100" i="1" s="1"/>
  <c r="M100" i="1" s="1"/>
  <c r="L99" i="1"/>
  <c r="M99" i="1" s="1"/>
  <c r="H99" i="1"/>
  <c r="J99" i="1" s="1"/>
  <c r="L98" i="1"/>
  <c r="M98" i="1" s="1"/>
  <c r="H98" i="1"/>
  <c r="J98" i="1" s="1"/>
  <c r="L97" i="1"/>
  <c r="M97" i="1" s="1"/>
  <c r="H97" i="1"/>
  <c r="J97" i="1" s="1"/>
  <c r="L96" i="1"/>
  <c r="M96" i="1" s="1"/>
  <c r="H96" i="1"/>
  <c r="J96" i="1" s="1"/>
  <c r="H95" i="1"/>
  <c r="J95" i="1" s="1"/>
  <c r="L95" i="1" s="1"/>
  <c r="M95" i="1" s="1"/>
  <c r="H94" i="1"/>
  <c r="B93" i="1"/>
  <c r="M92" i="1"/>
  <c r="H92" i="1"/>
  <c r="J92" i="1" s="1"/>
  <c r="M91" i="1"/>
  <c r="H91" i="1"/>
  <c r="J91" i="1" s="1"/>
  <c r="M90" i="1"/>
  <c r="H90" i="1"/>
  <c r="J90" i="1" s="1"/>
  <c r="M89" i="1"/>
  <c r="H89" i="1"/>
  <c r="J89" i="1" s="1"/>
  <c r="M88" i="1"/>
  <c r="H88" i="1"/>
  <c r="J88" i="1" s="1"/>
  <c r="M87" i="1"/>
  <c r="H87" i="1"/>
  <c r="J87" i="1" s="1"/>
  <c r="M86" i="1"/>
  <c r="H86" i="1"/>
  <c r="J86" i="1" s="1"/>
  <c r="M85" i="1"/>
  <c r="H85" i="1"/>
  <c r="J85" i="1" s="1"/>
  <c r="M84" i="1"/>
  <c r="H84" i="1"/>
  <c r="J84" i="1" s="1"/>
  <c r="M83" i="1"/>
  <c r="H83" i="1"/>
  <c r="J83" i="1" s="1"/>
  <c r="M82" i="1"/>
  <c r="H82" i="1"/>
  <c r="J82" i="1" s="1"/>
  <c r="M81" i="1"/>
  <c r="H81" i="1"/>
  <c r="J81" i="1" s="1"/>
  <c r="M80" i="1"/>
  <c r="H80" i="1"/>
  <c r="J80" i="1" s="1"/>
  <c r="M79" i="1"/>
  <c r="H79" i="1"/>
  <c r="J79" i="1" s="1"/>
  <c r="M78" i="1"/>
  <c r="H78" i="1"/>
  <c r="J78" i="1" s="1"/>
  <c r="M77" i="1"/>
  <c r="H77" i="1"/>
  <c r="J77" i="1" s="1"/>
  <c r="M76" i="1"/>
  <c r="H76" i="1"/>
  <c r="J76" i="1" s="1"/>
  <c r="M75" i="1"/>
  <c r="H75" i="1"/>
  <c r="J75" i="1" s="1"/>
  <c r="M74" i="1"/>
  <c r="H74" i="1"/>
  <c r="J74" i="1" s="1"/>
  <c r="M73" i="1"/>
  <c r="M93" i="1" s="1"/>
  <c r="H73" i="1"/>
  <c r="B72" i="1"/>
  <c r="M71" i="1"/>
  <c r="H71" i="1"/>
  <c r="J71" i="1" s="1"/>
  <c r="M70" i="1"/>
  <c r="H70" i="1"/>
  <c r="J70" i="1" s="1"/>
  <c r="M69" i="1"/>
  <c r="H69" i="1"/>
  <c r="J69" i="1" s="1"/>
  <c r="M68" i="1"/>
  <c r="H68" i="1"/>
  <c r="J68" i="1" s="1"/>
  <c r="M67" i="1"/>
  <c r="H67" i="1"/>
  <c r="J67" i="1" s="1"/>
  <c r="M66" i="1"/>
  <c r="H66" i="1"/>
  <c r="J66" i="1" s="1"/>
  <c r="M65" i="1"/>
  <c r="H65" i="1"/>
  <c r="J65" i="1" s="1"/>
  <c r="M64" i="1"/>
  <c r="H64" i="1"/>
  <c r="J64" i="1" s="1"/>
  <c r="M63" i="1"/>
  <c r="H63" i="1"/>
  <c r="J63" i="1" s="1"/>
  <c r="M62" i="1"/>
  <c r="H62" i="1"/>
  <c r="J62" i="1" s="1"/>
  <c r="M61" i="1"/>
  <c r="H61" i="1"/>
  <c r="J61" i="1" s="1"/>
  <c r="M60" i="1"/>
  <c r="H60" i="1"/>
  <c r="J60" i="1" s="1"/>
  <c r="M59" i="1"/>
  <c r="H59" i="1"/>
  <c r="J59" i="1" s="1"/>
  <c r="M58" i="1"/>
  <c r="H58" i="1"/>
  <c r="J58" i="1" s="1"/>
  <c r="M57" i="1"/>
  <c r="H57" i="1"/>
  <c r="J57" i="1" s="1"/>
  <c r="M56" i="1"/>
  <c r="H56" i="1"/>
  <c r="J56" i="1" s="1"/>
  <c r="M55" i="1"/>
  <c r="H55" i="1"/>
  <c r="J55" i="1" s="1"/>
  <c r="M54" i="1"/>
  <c r="H54" i="1"/>
  <c r="J54" i="1" s="1"/>
  <c r="M53" i="1"/>
  <c r="H53" i="1"/>
  <c r="J53" i="1" s="1"/>
  <c r="M52" i="1"/>
  <c r="M72" i="1" s="1"/>
  <c r="H52" i="1"/>
  <c r="H50" i="1"/>
  <c r="J50" i="1" s="1"/>
  <c r="L50" i="1" s="1"/>
  <c r="M50" i="1" s="1"/>
  <c r="H49" i="1"/>
  <c r="J49" i="1" s="1"/>
  <c r="L49" i="1" s="1"/>
  <c r="M49" i="1" s="1"/>
  <c r="H48" i="1"/>
  <c r="J48" i="1" s="1"/>
  <c r="L48" i="1" s="1"/>
  <c r="M48" i="1" s="1"/>
  <c r="M47" i="1"/>
  <c r="H47" i="1"/>
  <c r="J47" i="1" s="1"/>
  <c r="L46" i="1"/>
  <c r="M46" i="1" s="1"/>
  <c r="H46" i="1"/>
  <c r="J46" i="1" s="1"/>
  <c r="L45" i="1"/>
  <c r="H45" i="1"/>
  <c r="J45" i="1" s="1"/>
  <c r="M44" i="1"/>
  <c r="H44" i="1"/>
  <c r="J44" i="1" s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M37" i="1"/>
  <c r="H37" i="1"/>
  <c r="J37" i="1" s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K283" i="1"/>
  <c r="B30" i="1"/>
  <c r="M29" i="1"/>
  <c r="H29" i="1"/>
  <c r="J29" i="1" s="1"/>
  <c r="M28" i="1"/>
  <c r="H28" i="1"/>
  <c r="J28" i="1" s="1"/>
  <c r="M27" i="1"/>
  <c r="H27" i="1"/>
  <c r="J27" i="1" s="1"/>
  <c r="M26" i="1"/>
  <c r="H26" i="1"/>
  <c r="J26" i="1" s="1"/>
  <c r="M25" i="1"/>
  <c r="H25" i="1"/>
  <c r="J25" i="1" s="1"/>
  <c r="M24" i="1"/>
  <c r="H24" i="1"/>
  <c r="J24" i="1" s="1"/>
  <c r="M23" i="1"/>
  <c r="H23" i="1"/>
  <c r="J23" i="1" s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M13" i="1"/>
  <c r="H13" i="1"/>
  <c r="M12" i="1"/>
  <c r="H12" i="1"/>
  <c r="M11" i="1"/>
  <c r="H11" i="1"/>
  <c r="M10" i="1"/>
  <c r="H10" i="1"/>
  <c r="M30" i="1" l="1"/>
  <c r="M156" i="1"/>
  <c r="M261" i="1"/>
  <c r="J115" i="1"/>
  <c r="J135" i="1" s="1"/>
  <c r="H135" i="1"/>
  <c r="J157" i="1"/>
  <c r="J177" i="1" s="1"/>
  <c r="H177" i="1"/>
  <c r="J220" i="1"/>
  <c r="J240" i="1" s="1"/>
  <c r="H240" i="1"/>
  <c r="J262" i="1"/>
  <c r="H282" i="1"/>
  <c r="J282" i="1" s="1"/>
  <c r="L51" i="1"/>
  <c r="J52" i="1"/>
  <c r="J72" i="1" s="1"/>
  <c r="H72" i="1"/>
  <c r="J94" i="1"/>
  <c r="H114" i="1"/>
  <c r="J31" i="1"/>
  <c r="J51" i="1" s="1"/>
  <c r="H51" i="1"/>
  <c r="J73" i="1"/>
  <c r="J93" i="1" s="1"/>
  <c r="H93" i="1"/>
  <c r="J136" i="1"/>
  <c r="J156" i="1" s="1"/>
  <c r="H156" i="1"/>
  <c r="J178" i="1"/>
  <c r="J198" i="1" s="1"/>
  <c r="H198" i="1"/>
  <c r="J199" i="1"/>
  <c r="J219" i="1" s="1"/>
  <c r="H219" i="1"/>
  <c r="J241" i="1"/>
  <c r="H261" i="1"/>
  <c r="J261" i="1" s="1"/>
  <c r="J14" i="1"/>
  <c r="J30" i="1" s="1"/>
  <c r="H30" i="1"/>
  <c r="I283" i="1"/>
  <c r="M45" i="1"/>
  <c r="M51" i="1" s="1"/>
  <c r="H283" i="1" l="1"/>
  <c r="J114" i="1"/>
  <c r="J283" i="1" s="1"/>
  <c r="L94" i="1"/>
  <c r="M94" i="1" l="1"/>
  <c r="M114" i="1" s="1"/>
  <c r="M283" i="1" s="1"/>
  <c r="L114" i="1"/>
  <c r="L283" i="1" s="1"/>
</calcChain>
</file>

<file path=xl/sharedStrings.xml><?xml version="1.0" encoding="utf-8"?>
<sst xmlns="http://schemas.openxmlformats.org/spreadsheetml/2006/main" count="101" uniqueCount="42">
  <si>
    <t>A</t>
  </si>
  <si>
    <t>B</t>
  </si>
  <si>
    <t>C</t>
  </si>
  <si>
    <t>Subtotal</t>
  </si>
  <si>
    <t>Não-Estáveis</t>
  </si>
  <si>
    <t>Estáveis</t>
  </si>
  <si>
    <t>Beneficiários de Pensão</t>
  </si>
  <si>
    <t>Total</t>
  </si>
  <si>
    <t>Instituidores de Pensão</t>
  </si>
  <si>
    <t>Aposentados</t>
  </si>
  <si>
    <t>Vagos</t>
  </si>
  <si>
    <t>Ocupados</t>
  </si>
  <si>
    <t>Inativos e Pensionistas</t>
  </si>
  <si>
    <t>Ativos</t>
  </si>
  <si>
    <t>CARREIRA / CLASSE /
ESCOLARIDADE / PADRÃO</t>
  </si>
  <si>
    <t>a) cargos efetivos do quadro de pessoal do órgão.</t>
  </si>
  <si>
    <t xml:space="preserve"> RESOLUÇÃO 102 CNJ - ANEXO IV- QUANTITATIVO DE CARGOS E FUNÇÕES</t>
  </si>
  <si>
    <t>Data de referência:</t>
  </si>
  <si>
    <t>UNIDADE:</t>
  </si>
  <si>
    <t>ÓRGÃO:</t>
  </si>
  <si>
    <t>PODER JUDICIÁRIO</t>
  </si>
  <si>
    <t xml:space="preserve">*AGENTE ADMINISTRATIVO </t>
  </si>
  <si>
    <t>ESPECIAL</t>
  </si>
  <si>
    <t>*AGENTE DE PORTARIA</t>
  </si>
  <si>
    <t>*ARTÍFICE DE MECÂNICA</t>
  </si>
  <si>
    <t>*AGENTE DE SEGURANÇA</t>
  </si>
  <si>
    <t>*ATENDENTE JUDICIÁRIO</t>
  </si>
  <si>
    <t>*AUX. DE SERV. DIVERSOS</t>
  </si>
  <si>
    <t>*AUXILIAR JUDICIÁRIO</t>
  </si>
  <si>
    <t>*DATILÓGRAFO</t>
  </si>
  <si>
    <t>*MOTORISTA OFICIAL</t>
  </si>
  <si>
    <t>*OFICIAL DE JUSTIÇA</t>
  </si>
  <si>
    <t>*TÉCNICO JUDICIÁRIO</t>
  </si>
  <si>
    <t>TÉCNICO JUDICIÁRIO</t>
  </si>
  <si>
    <t>ANALISTA JUDICIÁRIO</t>
  </si>
  <si>
    <t>TOTAL CARGOS</t>
  </si>
  <si>
    <t>* Cargos em extinção</t>
  </si>
  <si>
    <t>MÉDIO</t>
  </si>
  <si>
    <t>FUNDAMENTAL</t>
  </si>
  <si>
    <t>SUPERIOR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</si>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</sst>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0.0%"/>
  </numFmts>
  <fonts count="64">
    <font>
      <sz val="10"/>
      <name val="Arial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7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17365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8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9" applyNumberFormat="0" applyAlignment="0" applyProtection="0"/>
    <xf numFmtId="0" fontId="20" fillId="8" borderId="9" applyNumberFormat="0" applyAlignment="0" applyProtection="0"/>
    <xf numFmtId="0" fontId="20" fillId="8" borderId="9" applyNumberFormat="0" applyAlignment="0" applyProtection="0"/>
    <xf numFmtId="0" fontId="21" fillId="8" borderId="9"/>
    <xf numFmtId="0" fontId="20" fillId="8" borderId="9" applyNumberFormat="0" applyAlignment="0" applyProtection="0"/>
    <xf numFmtId="0" fontId="20" fillId="8" borderId="9" applyNumberFormat="0" applyAlignment="0" applyProtection="0"/>
    <xf numFmtId="0" fontId="22" fillId="0" borderId="0">
      <alignment vertical="center"/>
    </xf>
    <xf numFmtId="0" fontId="23" fillId="21" borderId="10" applyNumberFormat="0" applyAlignment="0" applyProtection="0"/>
    <xf numFmtId="0" fontId="23" fillId="21" borderId="10" applyNumberFormat="0" applyAlignment="0" applyProtection="0"/>
    <xf numFmtId="0" fontId="24" fillId="21" borderId="10"/>
    <xf numFmtId="0" fontId="23" fillId="21" borderId="10" applyNumberFormat="0" applyAlignment="0" applyProtection="0"/>
    <xf numFmtId="0" fontId="23" fillId="21" borderId="10" applyNumberFormat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0" borderId="11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3" fillId="21" borderId="10" applyNumberFormat="0" applyAlignment="0" applyProtection="0"/>
    <xf numFmtId="4" fontId="7" fillId="0" borderId="0"/>
    <xf numFmtId="165" fontId="7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8" borderId="9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9" applyNumberFormat="0" applyAlignment="0" applyProtection="0"/>
    <xf numFmtId="0" fontId="29" fillId="0" borderId="16">
      <alignment horizontal="center"/>
    </xf>
    <xf numFmtId="0" fontId="36" fillId="0" borderId="17">
      <alignment horizontal="center"/>
    </xf>
    <xf numFmtId="171" fontId="7" fillId="0" borderId="0"/>
    <xf numFmtId="0" fontId="25" fillId="0" borderId="11" applyNumberFormat="0" applyFill="0" applyAlignment="0" applyProtection="0"/>
    <xf numFmtId="166" fontId="7" fillId="0" borderId="0"/>
    <xf numFmtId="172" fontId="3" fillId="0" borderId="0" applyFill="0" applyBorder="0" applyAlignment="0" applyProtection="0"/>
    <xf numFmtId="167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3" fillId="23" borderId="18" applyNumberFormat="0" applyAlignment="0" applyProtection="0"/>
    <xf numFmtId="0" fontId="40" fillId="8" borderId="19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13" fillId="0" borderId="0"/>
    <xf numFmtId="0" fontId="40" fillId="8" borderId="19" applyNumberFormat="0" applyAlignment="0" applyProtection="0"/>
    <xf numFmtId="0" fontId="40" fillId="8" borderId="19" applyNumberFormat="0" applyAlignment="0" applyProtection="0"/>
    <xf numFmtId="0" fontId="41" fillId="8" borderId="19"/>
    <xf numFmtId="0" fontId="40" fillId="8" borderId="19" applyNumberFormat="0" applyAlignment="0" applyProtection="0"/>
    <xf numFmtId="0" fontId="40" fillId="8" borderId="19" applyNumberFormat="0" applyAlignment="0" applyProtection="0"/>
    <xf numFmtId="38" fontId="7" fillId="0" borderId="0"/>
    <xf numFmtId="38" fontId="42" fillId="0" borderId="20"/>
    <xf numFmtId="175" fontId="39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7" fillId="0" borderId="0"/>
    <xf numFmtId="176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39" fillId="0" borderId="0"/>
    <xf numFmtId="166" fontId="3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1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8" fillId="0" borderId="13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50" fillId="0" borderId="14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2"/>
    <xf numFmtId="2" fontId="54" fillId="0" borderId="0">
      <protection locked="0"/>
    </xf>
    <xf numFmtId="2" fontId="54" fillId="0" borderId="0">
      <protection locked="0"/>
    </xf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0" fontId="56" fillId="0" borderId="23"/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3" fillId="0" borderId="0" applyFill="0" applyBorder="0" applyAlignment="0" applyProtection="0"/>
    <xf numFmtId="176" fontId="3" fillId="0" borderId="0" applyFill="0" applyBorder="0" applyAlignment="0" applyProtection="0"/>
    <xf numFmtId="166" fontId="3" fillId="0" borderId="0" applyFill="0" applyBorder="0" applyAlignment="0" applyProtection="0"/>
    <xf numFmtId="176" fontId="3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3" fillId="2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25" borderId="0" xfId="0" applyFont="1" applyFill="1" applyBorder="1" applyAlignment="1">
      <alignment horizontal="left"/>
    </xf>
    <xf numFmtId="0" fontId="3" fillId="25" borderId="0" xfId="0" applyFont="1" applyFill="1" applyBorder="1" applyAlignment="1">
      <alignment horizontal="center" vertical="center"/>
    </xf>
    <xf numFmtId="0" fontId="3" fillId="25" borderId="0" xfId="0" applyFont="1" applyFill="1" applyBorder="1" applyAlignment="1">
      <alignment horizontal="center" vertical="center" wrapText="1"/>
    </xf>
    <xf numFmtId="180" fontId="3" fillId="25" borderId="0" xfId="0" applyNumberFormat="1" applyFont="1" applyFill="1" applyBorder="1" applyAlignment="1">
      <alignment horizontal="center" vertical="center"/>
    </xf>
    <xf numFmtId="180" fontId="3" fillId="25" borderId="0" xfId="0" applyNumberFormat="1" applyFont="1" applyFill="1" applyBorder="1" applyAlignment="1">
      <alignment horizontal="center" vertical="center" wrapText="1"/>
    </xf>
    <xf numFmtId="0" fontId="0" fillId="25" borderId="0" xfId="0" applyFill="1" applyBorder="1" applyAlignment="1">
      <alignment horizontal="center" vertical="center" wrapText="1"/>
    </xf>
    <xf numFmtId="3" fontId="59" fillId="2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80" fontId="3" fillId="0" borderId="0" xfId="0" applyNumberFormat="1" applyFont="1" applyAlignment="1">
      <alignment horizontal="center" vertical="center" wrapText="1"/>
    </xf>
    <xf numFmtId="0" fontId="59" fillId="0" borderId="0" xfId="0" applyFont="1"/>
    <xf numFmtId="3" fontId="3" fillId="25" borderId="1" xfId="0" applyNumberFormat="1" applyFont="1" applyFill="1" applyBorder="1" applyAlignment="1">
      <alignment horizontal="center" vertical="center" wrapText="1"/>
    </xf>
    <xf numFmtId="3" fontId="0" fillId="25" borderId="1" xfId="0" applyNumberFormat="1" applyFill="1" applyBorder="1" applyAlignment="1">
      <alignment horizontal="center" vertical="center" wrapText="1"/>
    </xf>
    <xf numFmtId="3" fontId="59" fillId="26" borderId="1" xfId="0" applyNumberFormat="1" applyFont="1" applyFill="1" applyBorder="1" applyAlignment="1">
      <alignment horizontal="center" vertical="center"/>
    </xf>
    <xf numFmtId="14" fontId="4" fillId="0" borderId="0" xfId="0" applyNumberFormat="1" applyFont="1"/>
    <xf numFmtId="3" fontId="3" fillId="24" borderId="1" xfId="0" applyNumberFormat="1" applyFont="1" applyFill="1" applyBorder="1" applyAlignment="1">
      <alignment horizontal="center" vertical="center" wrapText="1"/>
    </xf>
    <xf numFmtId="3" fontId="0" fillId="24" borderId="1" xfId="0" applyNumberFormat="1" applyFill="1" applyBorder="1" applyAlignment="1">
      <alignment horizontal="center" vertical="center" wrapText="1"/>
    </xf>
    <xf numFmtId="0" fontId="60" fillId="27" borderId="1" xfId="0" applyFont="1" applyFill="1" applyBorder="1" applyAlignment="1">
      <alignment horizontal="center" vertical="center" wrapText="1"/>
    </xf>
    <xf numFmtId="3" fontId="62" fillId="27" borderId="1" xfId="0" applyNumberFormat="1" applyFont="1" applyFill="1" applyBorder="1" applyAlignment="1">
      <alignment horizontal="center" vertical="center" wrapText="1"/>
    </xf>
    <xf numFmtId="0" fontId="3" fillId="25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60" fillId="27" borderId="1" xfId="0" applyFont="1" applyFill="1" applyBorder="1" applyAlignment="1">
      <alignment horizontal="center" vertical="center" wrapText="1"/>
    </xf>
    <xf numFmtId="0" fontId="57" fillId="24" borderId="1" xfId="0" applyFont="1" applyFill="1" applyBorder="1" applyAlignment="1">
      <alignment horizontal="center" vertical="center" textRotation="255"/>
    </xf>
    <xf numFmtId="0" fontId="63" fillId="24" borderId="5" xfId="0" applyFont="1" applyFill="1" applyBorder="1" applyAlignment="1">
      <alignment horizontal="center" vertical="center" textRotation="255"/>
    </xf>
    <xf numFmtId="0" fontId="63" fillId="24" borderId="7" xfId="0" applyFont="1" applyFill="1" applyBorder="1" applyAlignment="1">
      <alignment horizontal="center" vertical="center" textRotation="255"/>
    </xf>
    <xf numFmtId="0" fontId="63" fillId="24" borderId="6" xfId="0" applyFont="1" applyFill="1" applyBorder="1" applyAlignment="1">
      <alignment horizontal="center" vertical="center" textRotation="255"/>
    </xf>
    <xf numFmtId="0" fontId="3" fillId="24" borderId="5" xfId="0" applyFont="1" applyFill="1" applyBorder="1" applyAlignment="1">
      <alignment horizontal="center" vertical="center" textRotation="255"/>
    </xf>
    <xf numFmtId="0" fontId="0" fillId="24" borderId="7" xfId="0" applyFill="1" applyBorder="1" applyAlignment="1">
      <alignment horizontal="center" vertical="center" textRotation="255"/>
    </xf>
    <xf numFmtId="0" fontId="0" fillId="24" borderId="6" xfId="0" applyFill="1" applyBorder="1" applyAlignment="1">
      <alignment horizontal="center" vertical="center" textRotation="255"/>
    </xf>
    <xf numFmtId="0" fontId="0" fillId="24" borderId="5" xfId="0" applyFill="1" applyBorder="1" applyAlignment="1">
      <alignment horizontal="center" vertical="center"/>
    </xf>
    <xf numFmtId="0" fontId="0" fillId="24" borderId="7" xfId="0" applyFill="1" applyBorder="1" applyAlignment="1">
      <alignment horizontal="center" vertical="center"/>
    </xf>
    <xf numFmtId="0" fontId="0" fillId="24" borderId="6" xfId="0" applyFill="1" applyBorder="1" applyAlignment="1">
      <alignment horizontal="center" vertical="center"/>
    </xf>
    <xf numFmtId="0" fontId="0" fillId="24" borderId="1" xfId="0" applyFill="1" applyBorder="1" applyAlignment="1">
      <alignment horizontal="center" vertical="center"/>
    </xf>
    <xf numFmtId="0" fontId="61" fillId="27" borderId="4" xfId="0" applyFont="1" applyFill="1" applyBorder="1" applyAlignment="1">
      <alignment horizontal="center" vertical="center" wrapText="1"/>
    </xf>
    <xf numFmtId="0" fontId="61" fillId="27" borderId="3" xfId="0" applyFont="1" applyFill="1" applyBorder="1" applyAlignment="1">
      <alignment horizontal="center" vertical="center" wrapText="1"/>
    </xf>
    <xf numFmtId="0" fontId="61" fillId="27" borderId="2" xfId="0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/>
    </xf>
    <xf numFmtId="0" fontId="0" fillId="25" borderId="0" xfId="0" applyFill="1" applyBorder="1" applyAlignment="1">
      <alignment horizontal="center" vertical="center"/>
    </xf>
    <xf numFmtId="0" fontId="58" fillId="26" borderId="4" xfId="0" applyFont="1" applyFill="1" applyBorder="1" applyAlignment="1">
      <alignment horizontal="center" vertical="center" wrapText="1"/>
    </xf>
    <xf numFmtId="0" fontId="58" fillId="26" borderId="3" xfId="0" applyFont="1" applyFill="1" applyBorder="1" applyAlignment="1">
      <alignment horizontal="center" vertical="center" wrapText="1"/>
    </xf>
    <xf numFmtId="0" fontId="58" fillId="26" borderId="2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B1:AE299"/>
  <sheetViews>
    <sheetView showGridLines="0" tabSelected="1" zoomScaleNormal="100" workbookViewId="0">
      <pane ySplit="9" topLeftCell="A281" activePane="bottomLeft" state="frozen"/>
      <selection pane="bottomLeft" activeCell="B1" sqref="B1:N285"/>
    </sheetView>
  </sheetViews>
  <sheetFormatPr defaultRowHeight="12.75"/>
  <cols>
    <col min="1" max="1" width="1.7109375" customWidth="1"/>
    <col min="2" max="4" width="4.7109375" customWidth="1"/>
    <col min="5" max="5" width="6.28515625" customWidth="1"/>
    <col min="6" max="10" width="10.7109375" customWidth="1"/>
    <col min="11" max="11" width="11.42578125" bestFit="1" customWidth="1"/>
    <col min="12" max="12" width="11" customWidth="1"/>
    <col min="13" max="13" width="10.7109375" customWidth="1"/>
    <col min="14" max="14" width="11.42578125" customWidth="1"/>
  </cols>
  <sheetData>
    <row r="1" spans="2:31">
      <c r="B1" s="4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31">
      <c r="B2" s="4" t="s">
        <v>19</v>
      </c>
      <c r="C2" s="2"/>
      <c r="D2" s="2"/>
      <c r="E2" s="2"/>
      <c r="F2" s="3" t="s">
        <v>40</v>
      </c>
      <c r="G2" s="2"/>
      <c r="H2" s="2"/>
      <c r="I2" s="2"/>
      <c r="J2" s="2"/>
      <c r="K2" s="2"/>
      <c r="L2" s="2"/>
      <c r="M2" s="2"/>
      <c r="N2" s="2"/>
    </row>
    <row r="3" spans="2:31">
      <c r="B3" s="4" t="s">
        <v>18</v>
      </c>
      <c r="C3" s="2"/>
      <c r="D3" s="2"/>
      <c r="E3" s="2"/>
      <c r="F3" s="2" t="s">
        <v>41</v>
      </c>
      <c r="G3" s="2"/>
      <c r="H3" s="2"/>
      <c r="I3" s="2"/>
      <c r="J3" s="2"/>
      <c r="K3" s="2"/>
      <c r="L3" s="2"/>
      <c r="M3" s="2"/>
      <c r="N3" s="2"/>
    </row>
    <row r="4" spans="2:31">
      <c r="B4" s="2" t="s">
        <v>17</v>
      </c>
      <c r="C4" s="2"/>
      <c r="D4" s="2"/>
      <c r="E4" s="2"/>
      <c r="F4" s="20">
        <v>43069</v>
      </c>
      <c r="G4" s="2"/>
      <c r="H4" s="2"/>
      <c r="I4" s="2"/>
      <c r="J4" s="2"/>
      <c r="K4" s="2"/>
      <c r="L4" s="2"/>
      <c r="M4" s="2"/>
      <c r="N4" s="2"/>
    </row>
    <row r="5" spans="2:31">
      <c r="B5" s="26" t="s">
        <v>16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31">
      <c r="B6" s="3" t="s">
        <v>15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31" ht="21" customHeight="1">
      <c r="B7" s="27" t="s">
        <v>14</v>
      </c>
      <c r="C7" s="27"/>
      <c r="D7" s="27"/>
      <c r="E7" s="27"/>
      <c r="F7" s="27" t="s">
        <v>13</v>
      </c>
      <c r="G7" s="27"/>
      <c r="H7" s="27"/>
      <c r="I7" s="27"/>
      <c r="J7" s="27"/>
      <c r="K7" s="27" t="s">
        <v>12</v>
      </c>
      <c r="L7" s="27"/>
      <c r="M7" s="27"/>
      <c r="N7" s="27"/>
    </row>
    <row r="8" spans="2:31" ht="15.75" customHeight="1">
      <c r="B8" s="27"/>
      <c r="C8" s="27"/>
      <c r="D8" s="27"/>
      <c r="E8" s="27"/>
      <c r="F8" s="27" t="s">
        <v>11</v>
      </c>
      <c r="G8" s="27"/>
      <c r="H8" s="27"/>
      <c r="I8" s="27" t="s">
        <v>10</v>
      </c>
      <c r="J8" s="27" t="s">
        <v>7</v>
      </c>
      <c r="K8" s="27" t="s">
        <v>9</v>
      </c>
      <c r="L8" s="27" t="s">
        <v>8</v>
      </c>
      <c r="M8" s="27" t="s">
        <v>7</v>
      </c>
      <c r="N8" s="27" t="s">
        <v>6</v>
      </c>
    </row>
    <row r="9" spans="2:31" ht="26.25" customHeight="1">
      <c r="B9" s="27"/>
      <c r="C9" s="27"/>
      <c r="D9" s="27"/>
      <c r="E9" s="27"/>
      <c r="F9" s="23" t="s">
        <v>5</v>
      </c>
      <c r="G9" s="23" t="s">
        <v>4</v>
      </c>
      <c r="H9" s="23" t="s">
        <v>3</v>
      </c>
      <c r="I9" s="27"/>
      <c r="J9" s="27"/>
      <c r="K9" s="27"/>
      <c r="L9" s="27"/>
      <c r="M9" s="27"/>
      <c r="N9" s="27"/>
    </row>
    <row r="10" spans="2:31" s="6" customFormat="1" ht="18" customHeight="1">
      <c r="B10" s="28" t="s">
        <v>21</v>
      </c>
      <c r="C10" s="29" t="s">
        <v>22</v>
      </c>
      <c r="D10" s="28" t="s">
        <v>37</v>
      </c>
      <c r="E10" s="5">
        <v>5</v>
      </c>
      <c r="F10" s="17">
        <v>0</v>
      </c>
      <c r="G10" s="17">
        <v>0</v>
      </c>
      <c r="H10" s="17">
        <f>F10+G10</f>
        <v>0</v>
      </c>
      <c r="I10" s="17">
        <v>0</v>
      </c>
      <c r="J10" s="17">
        <f>SUM(H10:I10)</f>
        <v>0</v>
      </c>
      <c r="K10" s="17">
        <v>0</v>
      </c>
      <c r="L10" s="17">
        <v>0</v>
      </c>
      <c r="M10" s="17">
        <f>K10+L10</f>
        <v>0</v>
      </c>
      <c r="N10" s="17">
        <v>0</v>
      </c>
    </row>
    <row r="11" spans="2:31" s="6" customFormat="1" ht="18" customHeight="1">
      <c r="B11" s="28"/>
      <c r="C11" s="30"/>
      <c r="D11" s="28"/>
      <c r="E11" s="5">
        <v>4</v>
      </c>
      <c r="F11" s="21">
        <v>0</v>
      </c>
      <c r="G11" s="21">
        <v>0</v>
      </c>
      <c r="H11" s="21">
        <f t="shared" ref="H11:H29" si="0">F11+G11</f>
        <v>0</v>
      </c>
      <c r="I11" s="21">
        <v>0</v>
      </c>
      <c r="J11" s="21">
        <f t="shared" ref="J11:J29" si="1">SUM(H11:I11)</f>
        <v>0</v>
      </c>
      <c r="K11" s="21">
        <v>0</v>
      </c>
      <c r="L11" s="21">
        <v>0</v>
      </c>
      <c r="M11" s="21">
        <f t="shared" ref="M11:M29" si="2">K11+L11</f>
        <v>0</v>
      </c>
      <c r="N11" s="21">
        <v>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2:31" s="6" customFormat="1" ht="18" customHeight="1">
      <c r="B12" s="28"/>
      <c r="C12" s="30"/>
      <c r="D12" s="28"/>
      <c r="E12" s="5">
        <v>3</v>
      </c>
      <c r="F12" s="18">
        <v>0</v>
      </c>
      <c r="G12" s="17">
        <v>0</v>
      </c>
      <c r="H12" s="17">
        <f t="shared" si="0"/>
        <v>0</v>
      </c>
      <c r="I12" s="17">
        <v>0</v>
      </c>
      <c r="J12" s="17">
        <f t="shared" si="1"/>
        <v>0</v>
      </c>
      <c r="K12" s="17">
        <v>0</v>
      </c>
      <c r="L12" s="17">
        <v>0</v>
      </c>
      <c r="M12" s="17">
        <f t="shared" si="2"/>
        <v>0</v>
      </c>
      <c r="N12" s="17">
        <v>0</v>
      </c>
      <c r="P12" s="43"/>
      <c r="Q12" s="8"/>
      <c r="R12" s="9"/>
      <c r="S12" s="9"/>
      <c r="T12" s="10"/>
      <c r="U12" s="9"/>
      <c r="V12" s="9"/>
      <c r="W12" s="11"/>
      <c r="X12" s="9"/>
      <c r="Y12" s="9"/>
      <c r="Z12" s="11"/>
      <c r="AA12" s="9"/>
      <c r="AB12" s="9"/>
      <c r="AC12" s="10"/>
      <c r="AD12" s="7"/>
      <c r="AE12" s="7"/>
    </row>
    <row r="13" spans="2:31" s="6" customFormat="1" ht="18" customHeight="1">
      <c r="B13" s="28"/>
      <c r="C13" s="30"/>
      <c r="D13" s="28"/>
      <c r="E13" s="5">
        <v>2</v>
      </c>
      <c r="F13" s="22">
        <v>0</v>
      </c>
      <c r="G13" s="21">
        <v>0</v>
      </c>
      <c r="H13" s="21">
        <f t="shared" si="0"/>
        <v>0</v>
      </c>
      <c r="I13" s="21">
        <v>0</v>
      </c>
      <c r="J13" s="21">
        <f t="shared" si="1"/>
        <v>0</v>
      </c>
      <c r="K13" s="21">
        <v>0</v>
      </c>
      <c r="L13" s="21">
        <v>0</v>
      </c>
      <c r="M13" s="21">
        <f t="shared" si="2"/>
        <v>0</v>
      </c>
      <c r="N13" s="21">
        <v>0</v>
      </c>
      <c r="P13" s="43"/>
      <c r="Q13" s="8"/>
      <c r="R13" s="9"/>
      <c r="S13" s="9"/>
      <c r="T13" s="10"/>
      <c r="U13" s="9"/>
      <c r="V13" s="9"/>
      <c r="W13" s="11"/>
      <c r="X13" s="9"/>
      <c r="Y13" s="9"/>
      <c r="Z13" s="11"/>
      <c r="AA13" s="9"/>
      <c r="AB13" s="9"/>
      <c r="AC13" s="10"/>
      <c r="AD13" s="7"/>
      <c r="AE13" s="7"/>
    </row>
    <row r="14" spans="2:31" s="6" customFormat="1" ht="18" customHeight="1">
      <c r="B14" s="28"/>
      <c r="C14" s="31"/>
      <c r="D14" s="28"/>
      <c r="E14" s="5">
        <v>1</v>
      </c>
      <c r="F14" s="18">
        <v>0</v>
      </c>
      <c r="G14" s="17">
        <v>0</v>
      </c>
      <c r="H14" s="17">
        <f t="shared" si="0"/>
        <v>0</v>
      </c>
      <c r="I14" s="17">
        <v>0</v>
      </c>
      <c r="J14" s="17">
        <f t="shared" si="1"/>
        <v>0</v>
      </c>
      <c r="K14" s="17">
        <v>0</v>
      </c>
      <c r="L14" s="17">
        <v>0</v>
      </c>
      <c r="M14" s="17">
        <f t="shared" si="2"/>
        <v>0</v>
      </c>
      <c r="N14" s="17">
        <v>0</v>
      </c>
      <c r="P14" s="43"/>
      <c r="Q14" s="8"/>
      <c r="R14" s="9"/>
      <c r="S14" s="12"/>
      <c r="T14" s="10"/>
      <c r="U14" s="9"/>
      <c r="V14" s="9"/>
      <c r="W14" s="11"/>
      <c r="X14" s="9"/>
      <c r="Y14" s="9"/>
      <c r="Z14" s="11"/>
      <c r="AA14" s="9"/>
      <c r="AB14" s="9"/>
      <c r="AC14" s="10"/>
      <c r="AD14" s="7"/>
      <c r="AE14" s="7"/>
    </row>
    <row r="15" spans="2:31" s="6" customFormat="1" ht="18" customHeight="1">
      <c r="B15" s="28"/>
      <c r="C15" s="32" t="s">
        <v>2</v>
      </c>
      <c r="D15" s="28"/>
      <c r="E15" s="5">
        <v>5</v>
      </c>
      <c r="F15" s="22">
        <v>0</v>
      </c>
      <c r="G15" s="21">
        <v>0</v>
      </c>
      <c r="H15" s="21">
        <f t="shared" si="0"/>
        <v>0</v>
      </c>
      <c r="I15" s="21">
        <v>0</v>
      </c>
      <c r="J15" s="21">
        <f t="shared" si="1"/>
        <v>0</v>
      </c>
      <c r="K15" s="21">
        <v>0</v>
      </c>
      <c r="L15" s="21">
        <v>0</v>
      </c>
      <c r="M15" s="21">
        <f t="shared" si="2"/>
        <v>0</v>
      </c>
      <c r="N15" s="21">
        <v>0</v>
      </c>
      <c r="P15" s="43"/>
      <c r="Q15" s="8"/>
      <c r="R15" s="9"/>
      <c r="S15" s="12"/>
      <c r="T15" s="10"/>
      <c r="U15" s="9"/>
      <c r="V15" s="9"/>
      <c r="W15" s="11"/>
      <c r="X15" s="9"/>
      <c r="Y15" s="9"/>
      <c r="Z15" s="11"/>
      <c r="AA15" s="9"/>
      <c r="AB15" s="9"/>
      <c r="AC15" s="10"/>
      <c r="AD15" s="7"/>
      <c r="AE15" s="7"/>
    </row>
    <row r="16" spans="2:31" s="6" customFormat="1" ht="18" customHeight="1">
      <c r="B16" s="28"/>
      <c r="C16" s="33"/>
      <c r="D16" s="28"/>
      <c r="E16" s="5">
        <v>4</v>
      </c>
      <c r="F16" s="18">
        <v>0</v>
      </c>
      <c r="G16" s="17">
        <v>0</v>
      </c>
      <c r="H16" s="17">
        <f t="shared" si="0"/>
        <v>0</v>
      </c>
      <c r="I16" s="17">
        <v>0</v>
      </c>
      <c r="J16" s="17">
        <f t="shared" si="1"/>
        <v>0</v>
      </c>
      <c r="K16" s="17">
        <v>0</v>
      </c>
      <c r="L16" s="17">
        <v>0</v>
      </c>
      <c r="M16" s="17">
        <f t="shared" si="2"/>
        <v>0</v>
      </c>
      <c r="N16" s="17">
        <v>0</v>
      </c>
      <c r="P16" s="43"/>
      <c r="Q16" s="8"/>
      <c r="R16" s="9"/>
      <c r="S16" s="12"/>
      <c r="T16" s="10"/>
      <c r="U16" s="9"/>
      <c r="V16" s="9"/>
      <c r="W16" s="11"/>
      <c r="X16" s="9"/>
      <c r="Y16" s="9"/>
      <c r="Z16" s="11"/>
      <c r="AA16" s="9"/>
      <c r="AB16" s="9"/>
      <c r="AC16" s="10"/>
      <c r="AD16" s="7"/>
      <c r="AE16" s="7"/>
    </row>
    <row r="17" spans="2:31" s="6" customFormat="1" ht="18" customHeight="1">
      <c r="B17" s="28"/>
      <c r="C17" s="33"/>
      <c r="D17" s="28"/>
      <c r="E17" s="5">
        <v>3</v>
      </c>
      <c r="F17" s="22">
        <v>0</v>
      </c>
      <c r="G17" s="21">
        <v>0</v>
      </c>
      <c r="H17" s="21">
        <f t="shared" si="0"/>
        <v>0</v>
      </c>
      <c r="I17" s="21">
        <v>0</v>
      </c>
      <c r="J17" s="21">
        <f t="shared" si="1"/>
        <v>0</v>
      </c>
      <c r="K17" s="21">
        <v>0</v>
      </c>
      <c r="L17" s="21">
        <v>0</v>
      </c>
      <c r="M17" s="21">
        <f t="shared" si="2"/>
        <v>0</v>
      </c>
      <c r="N17" s="21">
        <v>0</v>
      </c>
      <c r="P17" s="43"/>
      <c r="Q17" s="8"/>
      <c r="R17" s="9"/>
      <c r="S17" s="12"/>
      <c r="T17" s="10"/>
      <c r="U17" s="9"/>
      <c r="V17" s="9"/>
      <c r="W17" s="11"/>
      <c r="X17" s="9"/>
      <c r="Y17" s="9"/>
      <c r="Z17" s="11"/>
      <c r="AA17" s="9"/>
      <c r="AB17" s="9"/>
      <c r="AC17" s="10"/>
      <c r="AD17" s="7"/>
      <c r="AE17" s="7"/>
    </row>
    <row r="18" spans="2:31" s="6" customFormat="1" ht="18" customHeight="1">
      <c r="B18" s="28"/>
      <c r="C18" s="33"/>
      <c r="D18" s="28"/>
      <c r="E18" s="5">
        <v>2</v>
      </c>
      <c r="F18" s="18">
        <v>0</v>
      </c>
      <c r="G18" s="17">
        <v>0</v>
      </c>
      <c r="H18" s="17">
        <f t="shared" si="0"/>
        <v>0</v>
      </c>
      <c r="I18" s="17">
        <v>0</v>
      </c>
      <c r="J18" s="17">
        <f t="shared" si="1"/>
        <v>0</v>
      </c>
      <c r="K18" s="17">
        <v>0</v>
      </c>
      <c r="L18" s="17">
        <v>0</v>
      </c>
      <c r="M18" s="17">
        <f t="shared" si="2"/>
        <v>0</v>
      </c>
      <c r="N18" s="17">
        <v>0</v>
      </c>
      <c r="P18" s="43"/>
      <c r="Q18" s="8"/>
      <c r="R18" s="9"/>
      <c r="S18" s="12"/>
      <c r="T18" s="10"/>
      <c r="U18" s="9"/>
      <c r="V18" s="9"/>
      <c r="W18" s="11"/>
      <c r="X18" s="9"/>
      <c r="Y18" s="9"/>
      <c r="Z18" s="11"/>
      <c r="AA18" s="9"/>
      <c r="AB18" s="9"/>
      <c r="AC18" s="10"/>
      <c r="AD18" s="7"/>
      <c r="AE18" s="7"/>
    </row>
    <row r="19" spans="2:31" s="6" customFormat="1" ht="18" customHeight="1">
      <c r="B19" s="28"/>
      <c r="C19" s="34"/>
      <c r="D19" s="28"/>
      <c r="E19" s="5">
        <v>1</v>
      </c>
      <c r="F19" s="22">
        <v>0</v>
      </c>
      <c r="G19" s="21">
        <v>0</v>
      </c>
      <c r="H19" s="21">
        <f t="shared" si="0"/>
        <v>0</v>
      </c>
      <c r="I19" s="21">
        <v>0</v>
      </c>
      <c r="J19" s="21">
        <f t="shared" si="1"/>
        <v>0</v>
      </c>
      <c r="K19" s="21">
        <v>0</v>
      </c>
      <c r="L19" s="21">
        <v>0</v>
      </c>
      <c r="M19" s="21">
        <f t="shared" si="2"/>
        <v>0</v>
      </c>
      <c r="N19" s="21">
        <v>0</v>
      </c>
      <c r="P19" s="43"/>
      <c r="Q19" s="8"/>
      <c r="R19" s="9"/>
      <c r="S19" s="12"/>
      <c r="T19" s="10"/>
      <c r="U19" s="9"/>
      <c r="V19" s="9"/>
      <c r="W19" s="11"/>
      <c r="X19" s="9"/>
      <c r="Y19" s="9"/>
      <c r="Z19" s="11"/>
      <c r="AA19" s="9"/>
      <c r="AB19" s="9"/>
      <c r="AC19" s="10"/>
      <c r="AD19" s="7"/>
      <c r="AE19" s="7"/>
    </row>
    <row r="20" spans="2:31" s="6" customFormat="1" ht="18" customHeight="1">
      <c r="B20" s="28"/>
      <c r="C20" s="35" t="s">
        <v>1</v>
      </c>
      <c r="D20" s="28"/>
      <c r="E20" s="5">
        <v>5</v>
      </c>
      <c r="F20" s="18">
        <v>0</v>
      </c>
      <c r="G20" s="17">
        <v>0</v>
      </c>
      <c r="H20" s="17">
        <f t="shared" si="0"/>
        <v>0</v>
      </c>
      <c r="I20" s="17">
        <v>0</v>
      </c>
      <c r="J20" s="17">
        <f t="shared" si="1"/>
        <v>0</v>
      </c>
      <c r="K20" s="17">
        <v>0</v>
      </c>
      <c r="L20" s="17">
        <v>0</v>
      </c>
      <c r="M20" s="17">
        <f t="shared" si="2"/>
        <v>0</v>
      </c>
      <c r="N20" s="17">
        <v>0</v>
      </c>
      <c r="P20" s="43"/>
      <c r="Q20" s="8"/>
      <c r="R20" s="9"/>
      <c r="S20" s="12"/>
      <c r="T20" s="10"/>
      <c r="U20" s="9"/>
      <c r="V20" s="9"/>
      <c r="W20" s="11"/>
      <c r="X20" s="9"/>
      <c r="Y20" s="9"/>
      <c r="Z20" s="11"/>
      <c r="AA20" s="9"/>
      <c r="AB20" s="9"/>
      <c r="AC20" s="10"/>
      <c r="AD20" s="7"/>
      <c r="AE20" s="7"/>
    </row>
    <row r="21" spans="2:31" s="6" customFormat="1" ht="18" customHeight="1">
      <c r="B21" s="28"/>
      <c r="C21" s="36"/>
      <c r="D21" s="28"/>
      <c r="E21" s="5">
        <v>4</v>
      </c>
      <c r="F21" s="22">
        <v>1</v>
      </c>
      <c r="G21" s="21">
        <v>0</v>
      </c>
      <c r="H21" s="21">
        <f t="shared" si="0"/>
        <v>1</v>
      </c>
      <c r="I21" s="21">
        <v>0</v>
      </c>
      <c r="J21" s="21">
        <f t="shared" si="1"/>
        <v>1</v>
      </c>
      <c r="K21" s="21">
        <v>1</v>
      </c>
      <c r="L21" s="21">
        <v>2</v>
      </c>
      <c r="M21" s="21">
        <f t="shared" si="2"/>
        <v>3</v>
      </c>
      <c r="N21" s="21">
        <v>2</v>
      </c>
      <c r="P21" s="43"/>
      <c r="Q21" s="8"/>
      <c r="R21" s="9"/>
      <c r="S21" s="12"/>
      <c r="T21" s="10"/>
      <c r="U21" s="9"/>
      <c r="V21" s="9"/>
      <c r="W21" s="11"/>
      <c r="X21" s="9"/>
      <c r="Y21" s="9"/>
      <c r="Z21" s="11"/>
      <c r="AA21" s="9"/>
      <c r="AB21" s="9"/>
      <c r="AC21" s="10"/>
      <c r="AD21" s="7"/>
      <c r="AE21" s="7"/>
    </row>
    <row r="22" spans="2:31" s="6" customFormat="1" ht="18" customHeight="1">
      <c r="B22" s="28"/>
      <c r="C22" s="36"/>
      <c r="D22" s="28"/>
      <c r="E22" s="5">
        <v>3</v>
      </c>
      <c r="F22" s="18">
        <v>2</v>
      </c>
      <c r="G22" s="17">
        <v>0</v>
      </c>
      <c r="H22" s="17">
        <f t="shared" si="0"/>
        <v>2</v>
      </c>
      <c r="I22" s="17">
        <v>0</v>
      </c>
      <c r="J22" s="17">
        <f t="shared" si="1"/>
        <v>2</v>
      </c>
      <c r="K22" s="17">
        <v>7</v>
      </c>
      <c r="L22" s="17">
        <v>0</v>
      </c>
      <c r="M22" s="17">
        <f t="shared" si="2"/>
        <v>7</v>
      </c>
      <c r="N22" s="17">
        <v>0</v>
      </c>
    </row>
    <row r="23" spans="2:31" s="6" customFormat="1" ht="18" customHeight="1">
      <c r="B23" s="28"/>
      <c r="C23" s="36"/>
      <c r="D23" s="28"/>
      <c r="E23" s="5">
        <v>2</v>
      </c>
      <c r="F23" s="22">
        <v>0</v>
      </c>
      <c r="G23" s="21">
        <v>0</v>
      </c>
      <c r="H23" s="21">
        <f t="shared" si="0"/>
        <v>0</v>
      </c>
      <c r="I23" s="21">
        <v>0</v>
      </c>
      <c r="J23" s="21">
        <f t="shared" si="1"/>
        <v>0</v>
      </c>
      <c r="K23" s="21">
        <v>3</v>
      </c>
      <c r="L23" s="21">
        <v>0</v>
      </c>
      <c r="M23" s="21">
        <f t="shared" si="2"/>
        <v>3</v>
      </c>
      <c r="N23" s="21">
        <v>0</v>
      </c>
    </row>
    <row r="24" spans="2:31" s="6" customFormat="1" ht="18" customHeight="1">
      <c r="B24" s="28"/>
      <c r="C24" s="37"/>
      <c r="D24" s="28"/>
      <c r="E24" s="5">
        <v>1</v>
      </c>
      <c r="F24" s="18">
        <v>0</v>
      </c>
      <c r="G24" s="17">
        <v>0</v>
      </c>
      <c r="H24" s="17">
        <f t="shared" si="0"/>
        <v>0</v>
      </c>
      <c r="I24" s="17">
        <v>0</v>
      </c>
      <c r="J24" s="17">
        <f t="shared" si="1"/>
        <v>0</v>
      </c>
      <c r="K24" s="17">
        <v>0</v>
      </c>
      <c r="L24" s="17">
        <v>2</v>
      </c>
      <c r="M24" s="17">
        <f t="shared" si="2"/>
        <v>2</v>
      </c>
      <c r="N24" s="17">
        <v>3</v>
      </c>
    </row>
    <row r="25" spans="2:31" s="6" customFormat="1" ht="18" customHeight="1">
      <c r="B25" s="28"/>
      <c r="C25" s="38" t="s">
        <v>0</v>
      </c>
      <c r="D25" s="28"/>
      <c r="E25" s="5">
        <v>5</v>
      </c>
      <c r="F25" s="22">
        <v>0</v>
      </c>
      <c r="G25" s="21">
        <v>0</v>
      </c>
      <c r="H25" s="21">
        <f t="shared" si="0"/>
        <v>0</v>
      </c>
      <c r="I25" s="21">
        <v>0</v>
      </c>
      <c r="J25" s="21">
        <f t="shared" si="1"/>
        <v>0</v>
      </c>
      <c r="K25" s="21">
        <v>0</v>
      </c>
      <c r="L25" s="21">
        <v>0</v>
      </c>
      <c r="M25" s="21">
        <f t="shared" si="2"/>
        <v>0</v>
      </c>
      <c r="N25" s="21">
        <v>0</v>
      </c>
    </row>
    <row r="26" spans="2:31" s="6" customFormat="1" ht="18" customHeight="1">
      <c r="B26" s="28"/>
      <c r="C26" s="38"/>
      <c r="D26" s="28"/>
      <c r="E26" s="5">
        <v>4</v>
      </c>
      <c r="F26" s="18">
        <v>0</v>
      </c>
      <c r="G26" s="17">
        <v>0</v>
      </c>
      <c r="H26" s="17">
        <f t="shared" si="0"/>
        <v>0</v>
      </c>
      <c r="I26" s="17">
        <v>0</v>
      </c>
      <c r="J26" s="17">
        <f t="shared" si="1"/>
        <v>0</v>
      </c>
      <c r="K26" s="17">
        <v>0</v>
      </c>
      <c r="L26" s="17">
        <v>0</v>
      </c>
      <c r="M26" s="17">
        <f t="shared" si="2"/>
        <v>0</v>
      </c>
      <c r="N26" s="17">
        <v>0</v>
      </c>
    </row>
    <row r="27" spans="2:31" s="6" customFormat="1" ht="18" customHeight="1">
      <c r="B27" s="28"/>
      <c r="C27" s="38"/>
      <c r="D27" s="28"/>
      <c r="E27" s="5">
        <v>3</v>
      </c>
      <c r="F27" s="22">
        <v>0</v>
      </c>
      <c r="G27" s="21">
        <v>0</v>
      </c>
      <c r="H27" s="21">
        <f t="shared" si="0"/>
        <v>0</v>
      </c>
      <c r="I27" s="21">
        <v>0</v>
      </c>
      <c r="J27" s="21">
        <f t="shared" si="1"/>
        <v>0</v>
      </c>
      <c r="K27" s="21">
        <v>0</v>
      </c>
      <c r="L27" s="21">
        <v>1</v>
      </c>
      <c r="M27" s="21">
        <f t="shared" si="2"/>
        <v>1</v>
      </c>
      <c r="N27" s="21">
        <v>1</v>
      </c>
    </row>
    <row r="28" spans="2:31" s="6" customFormat="1" ht="18" customHeight="1">
      <c r="B28" s="28"/>
      <c r="C28" s="38"/>
      <c r="D28" s="28"/>
      <c r="E28" s="5">
        <v>2</v>
      </c>
      <c r="F28" s="18">
        <v>0</v>
      </c>
      <c r="G28" s="17">
        <v>0</v>
      </c>
      <c r="H28" s="17">
        <f t="shared" si="0"/>
        <v>0</v>
      </c>
      <c r="I28" s="17">
        <v>0</v>
      </c>
      <c r="J28" s="17">
        <f t="shared" si="1"/>
        <v>0</v>
      </c>
      <c r="K28" s="17">
        <v>0</v>
      </c>
      <c r="L28" s="17">
        <v>0</v>
      </c>
      <c r="M28" s="17">
        <f t="shared" si="2"/>
        <v>0</v>
      </c>
      <c r="N28" s="17">
        <v>0</v>
      </c>
    </row>
    <row r="29" spans="2:31" s="6" customFormat="1" ht="18" customHeight="1">
      <c r="B29" s="28"/>
      <c r="C29" s="38"/>
      <c r="D29" s="28"/>
      <c r="E29" s="5">
        <v>1</v>
      </c>
      <c r="F29" s="22">
        <v>0</v>
      </c>
      <c r="G29" s="21">
        <v>0</v>
      </c>
      <c r="H29" s="21">
        <f t="shared" si="0"/>
        <v>0</v>
      </c>
      <c r="I29" s="21">
        <v>0</v>
      </c>
      <c r="J29" s="21">
        <f t="shared" si="1"/>
        <v>0</v>
      </c>
      <c r="K29" s="21">
        <v>0</v>
      </c>
      <c r="L29" s="21">
        <v>0</v>
      </c>
      <c r="M29" s="21">
        <f t="shared" si="2"/>
        <v>0</v>
      </c>
      <c r="N29" s="21">
        <v>0</v>
      </c>
    </row>
    <row r="30" spans="2:31" s="6" customFormat="1" ht="24.95" customHeight="1">
      <c r="B30" s="39" t="str">
        <f>CONCATENATE("TOTAL ",B10)</f>
        <v xml:space="preserve">TOTAL *AGENTE ADMINISTRATIVO </v>
      </c>
      <c r="C30" s="40"/>
      <c r="D30" s="40"/>
      <c r="E30" s="41"/>
      <c r="F30" s="24">
        <f>SUM(F10:F29)</f>
        <v>3</v>
      </c>
      <c r="G30" s="24">
        <f t="shared" ref="G30:M30" si="3">SUM(G10:G29)</f>
        <v>0</v>
      </c>
      <c r="H30" s="24">
        <f t="shared" si="3"/>
        <v>3</v>
      </c>
      <c r="I30" s="24">
        <f t="shared" si="3"/>
        <v>0</v>
      </c>
      <c r="J30" s="24">
        <f t="shared" si="3"/>
        <v>3</v>
      </c>
      <c r="K30" s="24">
        <f t="shared" si="3"/>
        <v>11</v>
      </c>
      <c r="L30" s="24">
        <f t="shared" si="3"/>
        <v>5</v>
      </c>
      <c r="M30" s="24">
        <f t="shared" si="3"/>
        <v>16</v>
      </c>
      <c r="N30" s="24">
        <f>SUM(N10:N29)</f>
        <v>6</v>
      </c>
    </row>
    <row r="31" spans="2:31" s="6" customFormat="1" ht="18" customHeight="1">
      <c r="B31" s="28" t="s">
        <v>23</v>
      </c>
      <c r="C31" s="29" t="s">
        <v>22</v>
      </c>
      <c r="D31" s="28" t="s">
        <v>38</v>
      </c>
      <c r="E31" s="5">
        <v>5</v>
      </c>
      <c r="F31" s="17">
        <v>0</v>
      </c>
      <c r="G31" s="17">
        <v>0</v>
      </c>
      <c r="H31" s="17">
        <f>F31+G31</f>
        <v>0</v>
      </c>
      <c r="I31" s="17">
        <v>0</v>
      </c>
      <c r="J31" s="17">
        <f t="shared" ref="J31:J92" si="4">SUM(H31:I31)</f>
        <v>0</v>
      </c>
      <c r="K31" s="17">
        <v>0</v>
      </c>
      <c r="L31" s="17">
        <v>0</v>
      </c>
      <c r="M31" s="17">
        <f>K31+L31</f>
        <v>0</v>
      </c>
      <c r="N31" s="17">
        <v>0</v>
      </c>
    </row>
    <row r="32" spans="2:31" s="6" customFormat="1" ht="18" customHeight="1">
      <c r="B32" s="28"/>
      <c r="C32" s="30"/>
      <c r="D32" s="28"/>
      <c r="E32" s="5">
        <v>4</v>
      </c>
      <c r="F32" s="21">
        <v>0</v>
      </c>
      <c r="G32" s="21">
        <v>0</v>
      </c>
      <c r="H32" s="21">
        <f t="shared" ref="H32:H92" si="5">F32+G32</f>
        <v>0</v>
      </c>
      <c r="I32" s="21">
        <v>0</v>
      </c>
      <c r="J32" s="21">
        <f t="shared" si="4"/>
        <v>0</v>
      </c>
      <c r="K32" s="21">
        <v>0</v>
      </c>
      <c r="L32" s="21">
        <v>0</v>
      </c>
      <c r="M32" s="21">
        <f t="shared" ref="M32:M50" si="6">K32+L32</f>
        <v>0</v>
      </c>
      <c r="N32" s="21">
        <v>0</v>
      </c>
    </row>
    <row r="33" spans="2:14" s="6" customFormat="1" ht="18" customHeight="1">
      <c r="B33" s="28"/>
      <c r="C33" s="30"/>
      <c r="D33" s="28"/>
      <c r="E33" s="5">
        <v>3</v>
      </c>
      <c r="F33" s="18">
        <v>0</v>
      </c>
      <c r="G33" s="17">
        <v>0</v>
      </c>
      <c r="H33" s="17">
        <f t="shared" si="5"/>
        <v>0</v>
      </c>
      <c r="I33" s="17">
        <v>0</v>
      </c>
      <c r="J33" s="17">
        <f t="shared" si="4"/>
        <v>0</v>
      </c>
      <c r="K33" s="17">
        <v>0</v>
      </c>
      <c r="L33" s="17">
        <v>0</v>
      </c>
      <c r="M33" s="17">
        <f t="shared" si="6"/>
        <v>0</v>
      </c>
      <c r="N33" s="17">
        <v>0</v>
      </c>
    </row>
    <row r="34" spans="2:14" s="6" customFormat="1" ht="18" customHeight="1">
      <c r="B34" s="28"/>
      <c r="C34" s="30"/>
      <c r="D34" s="28"/>
      <c r="E34" s="5">
        <v>2</v>
      </c>
      <c r="F34" s="22">
        <v>0</v>
      </c>
      <c r="G34" s="21">
        <v>0</v>
      </c>
      <c r="H34" s="21">
        <f t="shared" si="5"/>
        <v>0</v>
      </c>
      <c r="I34" s="21">
        <v>0</v>
      </c>
      <c r="J34" s="21">
        <f t="shared" si="4"/>
        <v>0</v>
      </c>
      <c r="K34" s="21">
        <v>0</v>
      </c>
      <c r="L34" s="21">
        <v>0</v>
      </c>
      <c r="M34" s="21">
        <f t="shared" si="6"/>
        <v>0</v>
      </c>
      <c r="N34" s="21">
        <v>0</v>
      </c>
    </row>
    <row r="35" spans="2:14" s="6" customFormat="1" ht="18" customHeight="1">
      <c r="B35" s="28"/>
      <c r="C35" s="31"/>
      <c r="D35" s="28"/>
      <c r="E35" s="5">
        <v>1</v>
      </c>
      <c r="F35" s="18">
        <v>0</v>
      </c>
      <c r="G35" s="17">
        <v>0</v>
      </c>
      <c r="H35" s="17">
        <f t="shared" si="5"/>
        <v>0</v>
      </c>
      <c r="I35" s="17">
        <v>0</v>
      </c>
      <c r="J35" s="17">
        <f t="shared" si="4"/>
        <v>0</v>
      </c>
      <c r="K35" s="17">
        <v>0</v>
      </c>
      <c r="L35" s="17">
        <v>0</v>
      </c>
      <c r="M35" s="17">
        <f t="shared" si="6"/>
        <v>0</v>
      </c>
      <c r="N35" s="17">
        <v>0</v>
      </c>
    </row>
    <row r="36" spans="2:14" s="6" customFormat="1" ht="18" customHeight="1">
      <c r="B36" s="28"/>
      <c r="C36" s="32" t="s">
        <v>2</v>
      </c>
      <c r="D36" s="28"/>
      <c r="E36" s="5">
        <v>5</v>
      </c>
      <c r="F36" s="22">
        <v>0</v>
      </c>
      <c r="G36" s="21">
        <v>0</v>
      </c>
      <c r="H36" s="21">
        <f t="shared" si="5"/>
        <v>0</v>
      </c>
      <c r="I36" s="21">
        <v>0</v>
      </c>
      <c r="J36" s="21">
        <f t="shared" si="4"/>
        <v>0</v>
      </c>
      <c r="K36" s="21">
        <v>0</v>
      </c>
      <c r="L36" s="21">
        <v>0</v>
      </c>
      <c r="M36" s="21">
        <f t="shared" si="6"/>
        <v>0</v>
      </c>
      <c r="N36" s="21">
        <v>0</v>
      </c>
    </row>
    <row r="37" spans="2:14" s="6" customFormat="1" ht="18" customHeight="1">
      <c r="B37" s="28"/>
      <c r="C37" s="33"/>
      <c r="D37" s="28"/>
      <c r="E37" s="5">
        <v>4</v>
      </c>
      <c r="F37" s="18">
        <v>0</v>
      </c>
      <c r="G37" s="17">
        <v>0</v>
      </c>
      <c r="H37" s="17">
        <f t="shared" si="5"/>
        <v>0</v>
      </c>
      <c r="I37" s="17">
        <v>0</v>
      </c>
      <c r="J37" s="17">
        <f t="shared" si="4"/>
        <v>0</v>
      </c>
      <c r="K37" s="17">
        <v>0</v>
      </c>
      <c r="L37" s="17">
        <v>0</v>
      </c>
      <c r="M37" s="17">
        <f t="shared" si="6"/>
        <v>0</v>
      </c>
      <c r="N37" s="17">
        <v>0</v>
      </c>
    </row>
    <row r="38" spans="2:14" s="6" customFormat="1" ht="18" customHeight="1">
      <c r="B38" s="28"/>
      <c r="C38" s="33"/>
      <c r="D38" s="28"/>
      <c r="E38" s="5">
        <v>3</v>
      </c>
      <c r="F38" s="22">
        <v>0</v>
      </c>
      <c r="G38" s="21">
        <v>0</v>
      </c>
      <c r="H38" s="21">
        <f t="shared" si="5"/>
        <v>0</v>
      </c>
      <c r="I38" s="21">
        <v>0</v>
      </c>
      <c r="J38" s="21">
        <f t="shared" si="4"/>
        <v>0</v>
      </c>
      <c r="K38" s="21">
        <v>0</v>
      </c>
      <c r="L38" s="21">
        <v>0</v>
      </c>
      <c r="M38" s="21">
        <f t="shared" si="6"/>
        <v>0</v>
      </c>
      <c r="N38" s="21">
        <v>0</v>
      </c>
    </row>
    <row r="39" spans="2:14" s="6" customFormat="1" ht="18" customHeight="1">
      <c r="B39" s="28"/>
      <c r="C39" s="33"/>
      <c r="D39" s="28"/>
      <c r="E39" s="5">
        <v>2</v>
      </c>
      <c r="F39" s="18">
        <v>0</v>
      </c>
      <c r="G39" s="17">
        <v>0</v>
      </c>
      <c r="H39" s="17">
        <f t="shared" si="5"/>
        <v>0</v>
      </c>
      <c r="I39" s="17">
        <v>0</v>
      </c>
      <c r="J39" s="17">
        <f t="shared" si="4"/>
        <v>0</v>
      </c>
      <c r="K39" s="17">
        <v>0</v>
      </c>
      <c r="L39" s="17">
        <v>0</v>
      </c>
      <c r="M39" s="17">
        <f t="shared" si="6"/>
        <v>0</v>
      </c>
      <c r="N39" s="17">
        <v>0</v>
      </c>
    </row>
    <row r="40" spans="2:14" s="6" customFormat="1" ht="18" customHeight="1">
      <c r="B40" s="28"/>
      <c r="C40" s="34"/>
      <c r="D40" s="28"/>
      <c r="E40" s="5">
        <v>1</v>
      </c>
      <c r="F40" s="22">
        <v>0</v>
      </c>
      <c r="G40" s="21">
        <v>0</v>
      </c>
      <c r="H40" s="21">
        <f t="shared" si="5"/>
        <v>0</v>
      </c>
      <c r="I40" s="21">
        <v>0</v>
      </c>
      <c r="J40" s="21">
        <f t="shared" si="4"/>
        <v>0</v>
      </c>
      <c r="K40" s="21">
        <v>0</v>
      </c>
      <c r="L40" s="21">
        <v>0</v>
      </c>
      <c r="M40" s="21">
        <f t="shared" si="6"/>
        <v>0</v>
      </c>
      <c r="N40" s="21">
        <v>0</v>
      </c>
    </row>
    <row r="41" spans="2:14" s="6" customFormat="1" ht="18" customHeight="1">
      <c r="B41" s="28"/>
      <c r="C41" s="35" t="s">
        <v>1</v>
      </c>
      <c r="D41" s="28"/>
      <c r="E41" s="5">
        <v>5</v>
      </c>
      <c r="F41" s="18">
        <v>0</v>
      </c>
      <c r="G41" s="17">
        <v>0</v>
      </c>
      <c r="H41" s="17">
        <f t="shared" si="5"/>
        <v>0</v>
      </c>
      <c r="I41" s="17">
        <v>0</v>
      </c>
      <c r="J41" s="17">
        <f t="shared" si="4"/>
        <v>0</v>
      </c>
      <c r="K41" s="17">
        <v>0</v>
      </c>
      <c r="L41" s="17">
        <v>0</v>
      </c>
      <c r="M41" s="17">
        <f t="shared" si="6"/>
        <v>0</v>
      </c>
      <c r="N41" s="17">
        <v>0</v>
      </c>
    </row>
    <row r="42" spans="2:14" s="6" customFormat="1" ht="18" customHeight="1">
      <c r="B42" s="28"/>
      <c r="C42" s="36"/>
      <c r="D42" s="28"/>
      <c r="E42" s="5">
        <v>4</v>
      </c>
      <c r="F42" s="22">
        <v>0</v>
      </c>
      <c r="G42" s="21">
        <v>0</v>
      </c>
      <c r="H42" s="21">
        <f t="shared" si="5"/>
        <v>0</v>
      </c>
      <c r="I42" s="21">
        <v>0</v>
      </c>
      <c r="J42" s="21">
        <f t="shared" si="4"/>
        <v>0</v>
      </c>
      <c r="K42" s="21">
        <v>3</v>
      </c>
      <c r="L42" s="21">
        <v>0</v>
      </c>
      <c r="M42" s="21">
        <f t="shared" si="6"/>
        <v>3</v>
      </c>
      <c r="N42" s="21">
        <v>0</v>
      </c>
    </row>
    <row r="43" spans="2:14" s="6" customFormat="1" ht="18" customHeight="1">
      <c r="B43" s="28"/>
      <c r="C43" s="36"/>
      <c r="D43" s="28"/>
      <c r="E43" s="5">
        <v>3</v>
      </c>
      <c r="F43" s="18">
        <v>3</v>
      </c>
      <c r="G43" s="17">
        <v>0</v>
      </c>
      <c r="H43" s="17">
        <f t="shared" si="5"/>
        <v>3</v>
      </c>
      <c r="I43" s="17">
        <v>0</v>
      </c>
      <c r="J43" s="17">
        <f t="shared" si="4"/>
        <v>3</v>
      </c>
      <c r="K43" s="17">
        <v>16</v>
      </c>
      <c r="L43" s="17">
        <v>2</v>
      </c>
      <c r="M43" s="17">
        <f t="shared" si="6"/>
        <v>18</v>
      </c>
      <c r="N43" s="17">
        <v>2</v>
      </c>
    </row>
    <row r="44" spans="2:14" s="6" customFormat="1" ht="18" customHeight="1">
      <c r="B44" s="28"/>
      <c r="C44" s="36"/>
      <c r="D44" s="28"/>
      <c r="E44" s="5">
        <v>2</v>
      </c>
      <c r="F44" s="22">
        <v>1</v>
      </c>
      <c r="G44" s="21">
        <v>0</v>
      </c>
      <c r="H44" s="21">
        <f t="shared" si="5"/>
        <v>1</v>
      </c>
      <c r="I44" s="21">
        <v>0</v>
      </c>
      <c r="J44" s="21">
        <f t="shared" si="4"/>
        <v>1</v>
      </c>
      <c r="K44" s="21">
        <v>3</v>
      </c>
      <c r="L44" s="21">
        <v>1</v>
      </c>
      <c r="M44" s="21">
        <f t="shared" si="6"/>
        <v>4</v>
      </c>
      <c r="N44" s="21">
        <v>1</v>
      </c>
    </row>
    <row r="45" spans="2:14" s="6" customFormat="1" ht="18" customHeight="1">
      <c r="B45" s="28"/>
      <c r="C45" s="37"/>
      <c r="D45" s="28"/>
      <c r="E45" s="5">
        <v>1</v>
      </c>
      <c r="F45" s="18">
        <v>0</v>
      </c>
      <c r="G45" s="17">
        <v>0</v>
      </c>
      <c r="H45" s="17">
        <f t="shared" si="5"/>
        <v>0</v>
      </c>
      <c r="I45" s="17">
        <v>0</v>
      </c>
      <c r="J45" s="17">
        <f t="shared" si="4"/>
        <v>0</v>
      </c>
      <c r="K45" s="17">
        <v>2</v>
      </c>
      <c r="L45" s="17">
        <f t="shared" ref="L45:L50" si="7">SUM(F45+G45+J45)</f>
        <v>0</v>
      </c>
      <c r="M45" s="17">
        <f t="shared" si="6"/>
        <v>2</v>
      </c>
      <c r="N45" s="17">
        <v>0</v>
      </c>
    </row>
    <row r="46" spans="2:14" s="6" customFormat="1" ht="18" customHeight="1">
      <c r="B46" s="28"/>
      <c r="C46" s="38" t="s">
        <v>0</v>
      </c>
      <c r="D46" s="28"/>
      <c r="E46" s="5">
        <v>5</v>
      </c>
      <c r="F46" s="22">
        <v>0</v>
      </c>
      <c r="G46" s="21">
        <v>0</v>
      </c>
      <c r="H46" s="21">
        <f t="shared" si="5"/>
        <v>0</v>
      </c>
      <c r="I46" s="21">
        <v>0</v>
      </c>
      <c r="J46" s="21">
        <f t="shared" si="4"/>
        <v>0</v>
      </c>
      <c r="K46" s="21">
        <v>2</v>
      </c>
      <c r="L46" s="21">
        <f t="shared" si="7"/>
        <v>0</v>
      </c>
      <c r="M46" s="21">
        <f t="shared" si="6"/>
        <v>2</v>
      </c>
      <c r="N46" s="21">
        <v>0</v>
      </c>
    </row>
    <row r="47" spans="2:14" s="6" customFormat="1" ht="18" customHeight="1">
      <c r="B47" s="28"/>
      <c r="C47" s="38"/>
      <c r="D47" s="28"/>
      <c r="E47" s="5">
        <v>4</v>
      </c>
      <c r="F47" s="18">
        <v>0</v>
      </c>
      <c r="G47" s="17">
        <v>0</v>
      </c>
      <c r="H47" s="17">
        <f t="shared" si="5"/>
        <v>0</v>
      </c>
      <c r="I47" s="17">
        <v>0</v>
      </c>
      <c r="J47" s="17">
        <f t="shared" si="4"/>
        <v>0</v>
      </c>
      <c r="K47" s="17">
        <v>1</v>
      </c>
      <c r="L47" s="17">
        <v>1</v>
      </c>
      <c r="M47" s="17">
        <f t="shared" si="6"/>
        <v>2</v>
      </c>
      <c r="N47" s="17">
        <v>1</v>
      </c>
    </row>
    <row r="48" spans="2:14" s="6" customFormat="1" ht="18" customHeight="1">
      <c r="B48" s="28"/>
      <c r="C48" s="38"/>
      <c r="D48" s="28"/>
      <c r="E48" s="5">
        <v>3</v>
      </c>
      <c r="F48" s="22">
        <v>0</v>
      </c>
      <c r="G48" s="21">
        <v>0</v>
      </c>
      <c r="H48" s="21">
        <f t="shared" si="5"/>
        <v>0</v>
      </c>
      <c r="I48" s="21">
        <v>0</v>
      </c>
      <c r="J48" s="21">
        <f t="shared" si="4"/>
        <v>0</v>
      </c>
      <c r="K48" s="21">
        <v>0</v>
      </c>
      <c r="L48" s="21">
        <f t="shared" si="7"/>
        <v>0</v>
      </c>
      <c r="M48" s="21">
        <f t="shared" si="6"/>
        <v>0</v>
      </c>
      <c r="N48" s="21">
        <v>0</v>
      </c>
    </row>
    <row r="49" spans="2:14" s="6" customFormat="1" ht="18" customHeight="1">
      <c r="B49" s="28"/>
      <c r="C49" s="38"/>
      <c r="D49" s="28"/>
      <c r="E49" s="5">
        <v>2</v>
      </c>
      <c r="F49" s="18">
        <v>0</v>
      </c>
      <c r="G49" s="17">
        <v>0</v>
      </c>
      <c r="H49" s="17">
        <f t="shared" si="5"/>
        <v>0</v>
      </c>
      <c r="I49" s="17">
        <v>0</v>
      </c>
      <c r="J49" s="17">
        <f t="shared" si="4"/>
        <v>0</v>
      </c>
      <c r="K49" s="17">
        <v>0</v>
      </c>
      <c r="L49" s="17">
        <f t="shared" si="7"/>
        <v>0</v>
      </c>
      <c r="M49" s="17">
        <f t="shared" si="6"/>
        <v>0</v>
      </c>
      <c r="N49" s="17">
        <v>0</v>
      </c>
    </row>
    <row r="50" spans="2:14" s="6" customFormat="1" ht="18" customHeight="1">
      <c r="B50" s="28"/>
      <c r="C50" s="38"/>
      <c r="D50" s="28"/>
      <c r="E50" s="5">
        <v>1</v>
      </c>
      <c r="F50" s="22">
        <v>0</v>
      </c>
      <c r="G50" s="21">
        <v>0</v>
      </c>
      <c r="H50" s="21">
        <f t="shared" si="5"/>
        <v>0</v>
      </c>
      <c r="I50" s="21">
        <v>0</v>
      </c>
      <c r="J50" s="21">
        <f t="shared" si="4"/>
        <v>0</v>
      </c>
      <c r="K50" s="21">
        <v>0</v>
      </c>
      <c r="L50" s="21">
        <f t="shared" si="7"/>
        <v>0</v>
      </c>
      <c r="M50" s="21">
        <f t="shared" si="6"/>
        <v>0</v>
      </c>
      <c r="N50" s="21">
        <v>0</v>
      </c>
    </row>
    <row r="51" spans="2:14" s="6" customFormat="1" ht="24.95" customHeight="1">
      <c r="B51" s="39" t="str">
        <f>CONCATENATE("TOTAL ",B31)</f>
        <v>TOTAL *AGENTE DE PORTARIA</v>
      </c>
      <c r="C51" s="40"/>
      <c r="D51" s="40"/>
      <c r="E51" s="41"/>
      <c r="F51" s="24">
        <f>SUM(F31:F50)</f>
        <v>4</v>
      </c>
      <c r="G51" s="24">
        <f t="shared" ref="G51" si="8">SUM(G31:G50)</f>
        <v>0</v>
      </c>
      <c r="H51" s="24">
        <f t="shared" ref="H51" si="9">SUM(H31:H50)</f>
        <v>4</v>
      </c>
      <c r="I51" s="24">
        <f t="shared" ref="I51:J72" si="10">SUM(I31:I50)</f>
        <v>0</v>
      </c>
      <c r="J51" s="24">
        <f t="shared" si="10"/>
        <v>4</v>
      </c>
      <c r="K51" s="24">
        <f t="shared" ref="K51" si="11">SUM(K31:K50)</f>
        <v>27</v>
      </c>
      <c r="L51" s="24">
        <f t="shared" ref="L51" si="12">SUM(L31:L50)</f>
        <v>4</v>
      </c>
      <c r="M51" s="24">
        <f t="shared" ref="M51" si="13">SUM(M31:M50)</f>
        <v>31</v>
      </c>
      <c r="N51" s="24">
        <f>SUM(N31:N50)</f>
        <v>4</v>
      </c>
    </row>
    <row r="52" spans="2:14" s="6" customFormat="1" ht="18" customHeight="1">
      <c r="B52" s="28" t="s">
        <v>24</v>
      </c>
      <c r="C52" s="29" t="s">
        <v>22</v>
      </c>
      <c r="D52" s="28" t="s">
        <v>38</v>
      </c>
      <c r="E52" s="5">
        <v>5</v>
      </c>
      <c r="F52" s="17">
        <v>0</v>
      </c>
      <c r="G52" s="17">
        <v>0</v>
      </c>
      <c r="H52" s="17">
        <f t="shared" si="5"/>
        <v>0</v>
      </c>
      <c r="I52" s="17">
        <v>0</v>
      </c>
      <c r="J52" s="17">
        <f t="shared" ref="J52" si="14">SUM(H52:I52)</f>
        <v>0</v>
      </c>
      <c r="K52" s="17">
        <v>0</v>
      </c>
      <c r="L52" s="17">
        <v>0</v>
      </c>
      <c r="M52" s="17">
        <f>K52+L52</f>
        <v>0</v>
      </c>
      <c r="N52" s="17">
        <v>0</v>
      </c>
    </row>
    <row r="53" spans="2:14" s="6" customFormat="1" ht="18" customHeight="1">
      <c r="B53" s="28"/>
      <c r="C53" s="30"/>
      <c r="D53" s="28"/>
      <c r="E53" s="5">
        <v>4</v>
      </c>
      <c r="F53" s="21">
        <v>0</v>
      </c>
      <c r="G53" s="21">
        <v>0</v>
      </c>
      <c r="H53" s="21">
        <f t="shared" si="5"/>
        <v>0</v>
      </c>
      <c r="I53" s="21">
        <v>0</v>
      </c>
      <c r="J53" s="21">
        <f t="shared" si="4"/>
        <v>0</v>
      </c>
      <c r="K53" s="21">
        <v>0</v>
      </c>
      <c r="L53" s="21">
        <v>0</v>
      </c>
      <c r="M53" s="21">
        <f t="shared" ref="M53:M71" si="15">K53+L53</f>
        <v>0</v>
      </c>
      <c r="N53" s="21">
        <v>0</v>
      </c>
    </row>
    <row r="54" spans="2:14" s="6" customFormat="1" ht="18" customHeight="1">
      <c r="B54" s="28"/>
      <c r="C54" s="30"/>
      <c r="D54" s="28"/>
      <c r="E54" s="5">
        <v>3</v>
      </c>
      <c r="F54" s="18">
        <v>0</v>
      </c>
      <c r="G54" s="17">
        <v>0</v>
      </c>
      <c r="H54" s="17">
        <f t="shared" si="5"/>
        <v>0</v>
      </c>
      <c r="I54" s="17">
        <v>0</v>
      </c>
      <c r="J54" s="17">
        <f t="shared" si="4"/>
        <v>0</v>
      </c>
      <c r="K54" s="17">
        <v>0</v>
      </c>
      <c r="L54" s="17">
        <v>0</v>
      </c>
      <c r="M54" s="17">
        <f t="shared" si="15"/>
        <v>0</v>
      </c>
      <c r="N54" s="17">
        <v>0</v>
      </c>
    </row>
    <row r="55" spans="2:14" s="6" customFormat="1" ht="18" customHeight="1">
      <c r="B55" s="28"/>
      <c r="C55" s="30"/>
      <c r="D55" s="28"/>
      <c r="E55" s="5">
        <v>2</v>
      </c>
      <c r="F55" s="22">
        <v>0</v>
      </c>
      <c r="G55" s="21">
        <v>0</v>
      </c>
      <c r="H55" s="21">
        <f t="shared" si="5"/>
        <v>0</v>
      </c>
      <c r="I55" s="21">
        <v>0</v>
      </c>
      <c r="J55" s="21">
        <f t="shared" si="4"/>
        <v>0</v>
      </c>
      <c r="K55" s="21">
        <v>0</v>
      </c>
      <c r="L55" s="21">
        <v>0</v>
      </c>
      <c r="M55" s="21">
        <f t="shared" si="15"/>
        <v>0</v>
      </c>
      <c r="N55" s="21">
        <v>0</v>
      </c>
    </row>
    <row r="56" spans="2:14" s="6" customFormat="1" ht="18" customHeight="1">
      <c r="B56" s="28"/>
      <c r="C56" s="31"/>
      <c r="D56" s="28"/>
      <c r="E56" s="5">
        <v>1</v>
      </c>
      <c r="F56" s="18">
        <v>0</v>
      </c>
      <c r="G56" s="17">
        <v>0</v>
      </c>
      <c r="H56" s="17">
        <f t="shared" si="5"/>
        <v>0</v>
      </c>
      <c r="I56" s="17">
        <v>0</v>
      </c>
      <c r="J56" s="17">
        <f t="shared" si="4"/>
        <v>0</v>
      </c>
      <c r="K56" s="17">
        <v>0</v>
      </c>
      <c r="L56" s="17">
        <v>0</v>
      </c>
      <c r="M56" s="17">
        <f t="shared" si="15"/>
        <v>0</v>
      </c>
      <c r="N56" s="17">
        <v>0</v>
      </c>
    </row>
    <row r="57" spans="2:14" s="6" customFormat="1" ht="18" customHeight="1">
      <c r="B57" s="28"/>
      <c r="C57" s="32" t="s">
        <v>2</v>
      </c>
      <c r="D57" s="28"/>
      <c r="E57" s="5">
        <v>5</v>
      </c>
      <c r="F57" s="22">
        <v>0</v>
      </c>
      <c r="G57" s="21">
        <v>0</v>
      </c>
      <c r="H57" s="21">
        <f t="shared" si="5"/>
        <v>0</v>
      </c>
      <c r="I57" s="21">
        <v>0</v>
      </c>
      <c r="J57" s="21">
        <f t="shared" si="4"/>
        <v>0</v>
      </c>
      <c r="K57" s="21">
        <v>0</v>
      </c>
      <c r="L57" s="21">
        <v>0</v>
      </c>
      <c r="M57" s="21">
        <f t="shared" si="15"/>
        <v>0</v>
      </c>
      <c r="N57" s="21">
        <v>0</v>
      </c>
    </row>
    <row r="58" spans="2:14" s="6" customFormat="1" ht="18" customHeight="1">
      <c r="B58" s="28"/>
      <c r="C58" s="33"/>
      <c r="D58" s="28"/>
      <c r="E58" s="5">
        <v>4</v>
      </c>
      <c r="F58" s="18">
        <v>0</v>
      </c>
      <c r="G58" s="17">
        <v>0</v>
      </c>
      <c r="H58" s="17">
        <f t="shared" si="5"/>
        <v>0</v>
      </c>
      <c r="I58" s="17">
        <v>0</v>
      </c>
      <c r="J58" s="17">
        <f t="shared" si="4"/>
        <v>0</v>
      </c>
      <c r="K58" s="17">
        <v>0</v>
      </c>
      <c r="L58" s="17">
        <v>0</v>
      </c>
      <c r="M58" s="17">
        <f t="shared" si="15"/>
        <v>0</v>
      </c>
      <c r="N58" s="17">
        <v>0</v>
      </c>
    </row>
    <row r="59" spans="2:14" s="6" customFormat="1" ht="18" customHeight="1">
      <c r="B59" s="28"/>
      <c r="C59" s="33"/>
      <c r="D59" s="28"/>
      <c r="E59" s="5">
        <v>3</v>
      </c>
      <c r="F59" s="22">
        <v>0</v>
      </c>
      <c r="G59" s="21">
        <v>0</v>
      </c>
      <c r="H59" s="21">
        <f t="shared" si="5"/>
        <v>0</v>
      </c>
      <c r="I59" s="21">
        <v>0</v>
      </c>
      <c r="J59" s="21">
        <f t="shared" si="4"/>
        <v>0</v>
      </c>
      <c r="K59" s="21">
        <v>0</v>
      </c>
      <c r="L59" s="21">
        <v>0</v>
      </c>
      <c r="M59" s="21">
        <f t="shared" si="15"/>
        <v>0</v>
      </c>
      <c r="N59" s="21">
        <v>0</v>
      </c>
    </row>
    <row r="60" spans="2:14" s="6" customFormat="1" ht="18" customHeight="1">
      <c r="B60" s="28"/>
      <c r="C60" s="33"/>
      <c r="D60" s="28"/>
      <c r="E60" s="5">
        <v>2</v>
      </c>
      <c r="F60" s="18">
        <v>0</v>
      </c>
      <c r="G60" s="17">
        <v>0</v>
      </c>
      <c r="H60" s="17">
        <f t="shared" si="5"/>
        <v>0</v>
      </c>
      <c r="I60" s="17">
        <v>0</v>
      </c>
      <c r="J60" s="17">
        <f t="shared" si="4"/>
        <v>0</v>
      </c>
      <c r="K60" s="17">
        <v>0</v>
      </c>
      <c r="L60" s="17">
        <v>0</v>
      </c>
      <c r="M60" s="17">
        <f t="shared" si="15"/>
        <v>0</v>
      </c>
      <c r="N60" s="17">
        <v>0</v>
      </c>
    </row>
    <row r="61" spans="2:14" s="6" customFormat="1" ht="18" customHeight="1">
      <c r="B61" s="28"/>
      <c r="C61" s="34"/>
      <c r="D61" s="28"/>
      <c r="E61" s="5">
        <v>1</v>
      </c>
      <c r="F61" s="22">
        <v>0</v>
      </c>
      <c r="G61" s="21">
        <v>0</v>
      </c>
      <c r="H61" s="21">
        <f t="shared" si="5"/>
        <v>0</v>
      </c>
      <c r="I61" s="21">
        <v>0</v>
      </c>
      <c r="J61" s="21">
        <f t="shared" si="4"/>
        <v>0</v>
      </c>
      <c r="K61" s="21">
        <v>0</v>
      </c>
      <c r="L61" s="21">
        <v>0</v>
      </c>
      <c r="M61" s="21">
        <f t="shared" si="15"/>
        <v>0</v>
      </c>
      <c r="N61" s="21">
        <v>0</v>
      </c>
    </row>
    <row r="62" spans="2:14" s="6" customFormat="1" ht="18" customHeight="1">
      <c r="B62" s="28"/>
      <c r="C62" s="35" t="s">
        <v>1</v>
      </c>
      <c r="D62" s="28"/>
      <c r="E62" s="5">
        <v>5</v>
      </c>
      <c r="F62" s="18">
        <v>0</v>
      </c>
      <c r="G62" s="17">
        <v>0</v>
      </c>
      <c r="H62" s="17">
        <f t="shared" si="5"/>
        <v>0</v>
      </c>
      <c r="I62" s="17">
        <v>0</v>
      </c>
      <c r="J62" s="17">
        <f t="shared" si="4"/>
        <v>0</v>
      </c>
      <c r="K62" s="17">
        <v>0</v>
      </c>
      <c r="L62" s="17">
        <v>0</v>
      </c>
      <c r="M62" s="17">
        <f t="shared" si="15"/>
        <v>0</v>
      </c>
      <c r="N62" s="17">
        <v>0</v>
      </c>
    </row>
    <row r="63" spans="2:14" s="6" customFormat="1" ht="18" customHeight="1">
      <c r="B63" s="28"/>
      <c r="C63" s="36"/>
      <c r="D63" s="28"/>
      <c r="E63" s="5">
        <v>4</v>
      </c>
      <c r="F63" s="22">
        <v>0</v>
      </c>
      <c r="G63" s="21">
        <v>0</v>
      </c>
      <c r="H63" s="21">
        <f t="shared" si="5"/>
        <v>0</v>
      </c>
      <c r="I63" s="21">
        <v>0</v>
      </c>
      <c r="J63" s="21">
        <f t="shared" si="4"/>
        <v>0</v>
      </c>
      <c r="K63" s="21">
        <v>1</v>
      </c>
      <c r="L63" s="21">
        <v>0</v>
      </c>
      <c r="M63" s="21">
        <f t="shared" si="15"/>
        <v>1</v>
      </c>
      <c r="N63" s="21">
        <v>0</v>
      </c>
    </row>
    <row r="64" spans="2:14" s="6" customFormat="1" ht="18" customHeight="1">
      <c r="B64" s="28"/>
      <c r="C64" s="36"/>
      <c r="D64" s="28"/>
      <c r="E64" s="5">
        <v>3</v>
      </c>
      <c r="F64" s="18">
        <v>0</v>
      </c>
      <c r="G64" s="17">
        <v>0</v>
      </c>
      <c r="H64" s="17">
        <f t="shared" si="5"/>
        <v>0</v>
      </c>
      <c r="I64" s="17">
        <v>0</v>
      </c>
      <c r="J64" s="17">
        <f t="shared" si="4"/>
        <v>0</v>
      </c>
      <c r="K64" s="17">
        <v>0</v>
      </c>
      <c r="L64" s="17">
        <v>0</v>
      </c>
      <c r="M64" s="17">
        <f t="shared" si="15"/>
        <v>0</v>
      </c>
      <c r="N64" s="17">
        <v>0</v>
      </c>
    </row>
    <row r="65" spans="2:15" s="6" customFormat="1" ht="18" customHeight="1">
      <c r="B65" s="28"/>
      <c r="C65" s="36"/>
      <c r="D65" s="28"/>
      <c r="E65" s="5">
        <v>2</v>
      </c>
      <c r="F65" s="22">
        <v>0</v>
      </c>
      <c r="G65" s="21">
        <v>0</v>
      </c>
      <c r="H65" s="21">
        <f t="shared" si="5"/>
        <v>0</v>
      </c>
      <c r="I65" s="21">
        <v>0</v>
      </c>
      <c r="J65" s="21">
        <f t="shared" si="4"/>
        <v>0</v>
      </c>
      <c r="K65" s="21">
        <v>0</v>
      </c>
      <c r="L65" s="21">
        <v>0</v>
      </c>
      <c r="M65" s="21">
        <f t="shared" si="15"/>
        <v>0</v>
      </c>
      <c r="N65" s="21">
        <v>0</v>
      </c>
    </row>
    <row r="66" spans="2:15" s="6" customFormat="1" ht="18" customHeight="1">
      <c r="B66" s="28"/>
      <c r="C66" s="37"/>
      <c r="D66" s="28"/>
      <c r="E66" s="5">
        <v>1</v>
      </c>
      <c r="F66" s="18">
        <v>0</v>
      </c>
      <c r="G66" s="17">
        <v>0</v>
      </c>
      <c r="H66" s="17">
        <f t="shared" si="5"/>
        <v>0</v>
      </c>
      <c r="I66" s="17">
        <v>0</v>
      </c>
      <c r="J66" s="17">
        <f t="shared" si="4"/>
        <v>0</v>
      </c>
      <c r="K66" s="17">
        <v>0</v>
      </c>
      <c r="L66" s="17">
        <v>0</v>
      </c>
      <c r="M66" s="17">
        <f t="shared" si="15"/>
        <v>0</v>
      </c>
      <c r="N66" s="17">
        <v>0</v>
      </c>
    </row>
    <row r="67" spans="2:15" s="6" customFormat="1" ht="18" customHeight="1">
      <c r="B67" s="28"/>
      <c r="C67" s="38" t="s">
        <v>0</v>
      </c>
      <c r="D67" s="28"/>
      <c r="E67" s="5">
        <v>5</v>
      </c>
      <c r="F67" s="22">
        <v>0</v>
      </c>
      <c r="G67" s="21">
        <v>0</v>
      </c>
      <c r="H67" s="21">
        <f t="shared" si="5"/>
        <v>0</v>
      </c>
      <c r="I67" s="21">
        <v>0</v>
      </c>
      <c r="J67" s="21">
        <f t="shared" si="4"/>
        <v>0</v>
      </c>
      <c r="K67" s="21">
        <v>0</v>
      </c>
      <c r="L67" s="21">
        <v>0</v>
      </c>
      <c r="M67" s="21">
        <f t="shared" si="15"/>
        <v>0</v>
      </c>
      <c r="N67" s="21">
        <v>0</v>
      </c>
    </row>
    <row r="68" spans="2:15" s="6" customFormat="1" ht="18" customHeight="1">
      <c r="B68" s="28"/>
      <c r="C68" s="38"/>
      <c r="D68" s="28"/>
      <c r="E68" s="5">
        <v>4</v>
      </c>
      <c r="F68" s="18">
        <v>0</v>
      </c>
      <c r="G68" s="17">
        <v>0</v>
      </c>
      <c r="H68" s="17">
        <f t="shared" si="5"/>
        <v>0</v>
      </c>
      <c r="I68" s="17">
        <v>0</v>
      </c>
      <c r="J68" s="17">
        <f t="shared" si="4"/>
        <v>0</v>
      </c>
      <c r="K68" s="17">
        <v>0</v>
      </c>
      <c r="L68" s="17">
        <v>0</v>
      </c>
      <c r="M68" s="17">
        <f t="shared" si="15"/>
        <v>0</v>
      </c>
      <c r="N68" s="17">
        <v>0</v>
      </c>
    </row>
    <row r="69" spans="2:15" s="6" customFormat="1" ht="18" customHeight="1">
      <c r="B69" s="28"/>
      <c r="C69" s="38"/>
      <c r="D69" s="28"/>
      <c r="E69" s="5">
        <v>3</v>
      </c>
      <c r="F69" s="22">
        <v>0</v>
      </c>
      <c r="G69" s="21">
        <v>0</v>
      </c>
      <c r="H69" s="21">
        <f t="shared" si="5"/>
        <v>0</v>
      </c>
      <c r="I69" s="21">
        <v>0</v>
      </c>
      <c r="J69" s="21">
        <f t="shared" si="4"/>
        <v>0</v>
      </c>
      <c r="K69" s="21">
        <v>0</v>
      </c>
      <c r="L69" s="21">
        <v>0</v>
      </c>
      <c r="M69" s="21">
        <f t="shared" si="15"/>
        <v>0</v>
      </c>
      <c r="N69" s="21">
        <v>0</v>
      </c>
    </row>
    <row r="70" spans="2:15" s="6" customFormat="1" ht="18" customHeight="1">
      <c r="B70" s="28"/>
      <c r="C70" s="38"/>
      <c r="D70" s="28"/>
      <c r="E70" s="5">
        <v>2</v>
      </c>
      <c r="F70" s="18">
        <v>0</v>
      </c>
      <c r="G70" s="17">
        <v>0</v>
      </c>
      <c r="H70" s="17">
        <f t="shared" si="5"/>
        <v>0</v>
      </c>
      <c r="I70" s="17">
        <v>0</v>
      </c>
      <c r="J70" s="17">
        <f t="shared" si="4"/>
        <v>0</v>
      </c>
      <c r="K70" s="17">
        <v>0</v>
      </c>
      <c r="L70" s="17">
        <v>0</v>
      </c>
      <c r="M70" s="17">
        <f t="shared" si="15"/>
        <v>0</v>
      </c>
      <c r="N70" s="17">
        <v>0</v>
      </c>
    </row>
    <row r="71" spans="2:15" s="6" customFormat="1" ht="18" customHeight="1">
      <c r="B71" s="28"/>
      <c r="C71" s="38"/>
      <c r="D71" s="28"/>
      <c r="E71" s="5">
        <v>1</v>
      </c>
      <c r="F71" s="22">
        <v>0</v>
      </c>
      <c r="G71" s="21">
        <v>0</v>
      </c>
      <c r="H71" s="21">
        <f t="shared" si="5"/>
        <v>0</v>
      </c>
      <c r="I71" s="21">
        <v>0</v>
      </c>
      <c r="J71" s="21">
        <f t="shared" si="4"/>
        <v>0</v>
      </c>
      <c r="K71" s="21">
        <v>0</v>
      </c>
      <c r="L71" s="21">
        <v>0</v>
      </c>
      <c r="M71" s="21">
        <f t="shared" si="15"/>
        <v>0</v>
      </c>
      <c r="N71" s="21">
        <v>0</v>
      </c>
    </row>
    <row r="72" spans="2:15" s="6" customFormat="1" ht="24.95" customHeight="1">
      <c r="B72" s="39" t="str">
        <f>CONCATENATE("TOTAL ",B52)</f>
        <v>TOTAL *ARTÍFICE DE MECÂNICA</v>
      </c>
      <c r="C72" s="40"/>
      <c r="D72" s="40"/>
      <c r="E72" s="41"/>
      <c r="F72" s="24">
        <f>SUM(F52:F71)</f>
        <v>0</v>
      </c>
      <c r="G72" s="24">
        <f t="shared" ref="G72" si="16">SUM(G52:G71)</f>
        <v>0</v>
      </c>
      <c r="H72" s="24">
        <f t="shared" ref="H72" si="17">SUM(H52:H71)</f>
        <v>0</v>
      </c>
      <c r="I72" s="24">
        <f t="shared" ref="I72" si="18">SUM(I52:I71)</f>
        <v>0</v>
      </c>
      <c r="J72" s="24">
        <f t="shared" si="10"/>
        <v>0</v>
      </c>
      <c r="K72" s="24">
        <f t="shared" ref="K72" si="19">SUM(K52:K71)</f>
        <v>1</v>
      </c>
      <c r="L72" s="24">
        <f t="shared" ref="L72" si="20">SUM(L52:L71)</f>
        <v>0</v>
      </c>
      <c r="M72" s="24">
        <f t="shared" ref="M72" si="21">SUM(M52:M71)</f>
        <v>1</v>
      </c>
      <c r="N72" s="24">
        <f>SUM(N52:N71)</f>
        <v>0</v>
      </c>
    </row>
    <row r="73" spans="2:15" s="6" customFormat="1" ht="18" customHeight="1">
      <c r="B73" s="28" t="s">
        <v>25</v>
      </c>
      <c r="C73" s="29" t="s">
        <v>22</v>
      </c>
      <c r="D73" s="28" t="s">
        <v>38</v>
      </c>
      <c r="E73" s="5">
        <v>5</v>
      </c>
      <c r="F73" s="17">
        <v>0</v>
      </c>
      <c r="G73" s="17">
        <v>0</v>
      </c>
      <c r="H73" s="17">
        <f t="shared" si="5"/>
        <v>0</v>
      </c>
      <c r="I73" s="17">
        <v>0</v>
      </c>
      <c r="J73" s="17">
        <f t="shared" ref="J73" si="22">SUM(H73:I73)</f>
        <v>0</v>
      </c>
      <c r="K73" s="17">
        <v>0</v>
      </c>
      <c r="L73" s="17">
        <v>0</v>
      </c>
      <c r="M73" s="17">
        <f>K73+L73</f>
        <v>0</v>
      </c>
      <c r="N73" s="17"/>
    </row>
    <row r="74" spans="2:15" s="6" customFormat="1" ht="18" customHeight="1">
      <c r="B74" s="28"/>
      <c r="C74" s="30"/>
      <c r="D74" s="28"/>
      <c r="E74" s="5">
        <v>4</v>
      </c>
      <c r="F74" s="21">
        <v>0</v>
      </c>
      <c r="G74" s="21">
        <v>0</v>
      </c>
      <c r="H74" s="21">
        <f t="shared" si="5"/>
        <v>0</v>
      </c>
      <c r="I74" s="21">
        <v>0</v>
      </c>
      <c r="J74" s="21">
        <f t="shared" si="4"/>
        <v>0</v>
      </c>
      <c r="K74" s="21">
        <v>0</v>
      </c>
      <c r="L74" s="21">
        <v>0</v>
      </c>
      <c r="M74" s="21">
        <f t="shared" ref="M74:M92" si="23">K74+L74</f>
        <v>0</v>
      </c>
      <c r="N74" s="21">
        <v>0</v>
      </c>
      <c r="O74" s="25"/>
    </row>
    <row r="75" spans="2:15" s="6" customFormat="1" ht="18" customHeight="1">
      <c r="B75" s="28"/>
      <c r="C75" s="30"/>
      <c r="D75" s="28"/>
      <c r="E75" s="5">
        <v>3</v>
      </c>
      <c r="F75" s="18">
        <v>0</v>
      </c>
      <c r="G75" s="17">
        <v>0</v>
      </c>
      <c r="H75" s="17">
        <f t="shared" si="5"/>
        <v>0</v>
      </c>
      <c r="I75" s="17">
        <v>0</v>
      </c>
      <c r="J75" s="17">
        <f t="shared" si="4"/>
        <v>0</v>
      </c>
      <c r="K75" s="17">
        <v>0</v>
      </c>
      <c r="L75" s="17">
        <v>0</v>
      </c>
      <c r="M75" s="17">
        <f t="shared" si="23"/>
        <v>0</v>
      </c>
      <c r="N75" s="17">
        <v>0</v>
      </c>
      <c r="O75" s="25"/>
    </row>
    <row r="76" spans="2:15" s="6" customFormat="1" ht="18" customHeight="1">
      <c r="B76" s="28"/>
      <c r="C76" s="30"/>
      <c r="D76" s="28"/>
      <c r="E76" s="5">
        <v>2</v>
      </c>
      <c r="F76" s="22">
        <v>0</v>
      </c>
      <c r="G76" s="21">
        <v>0</v>
      </c>
      <c r="H76" s="21">
        <f t="shared" si="5"/>
        <v>0</v>
      </c>
      <c r="I76" s="21">
        <v>0</v>
      </c>
      <c r="J76" s="21">
        <f t="shared" si="4"/>
        <v>0</v>
      </c>
      <c r="K76" s="21">
        <v>0</v>
      </c>
      <c r="L76" s="21">
        <v>0</v>
      </c>
      <c r="M76" s="21">
        <f t="shared" si="23"/>
        <v>0</v>
      </c>
      <c r="N76" s="21">
        <v>0</v>
      </c>
      <c r="O76" s="25"/>
    </row>
    <row r="77" spans="2:15" s="6" customFormat="1" ht="18" customHeight="1">
      <c r="B77" s="28"/>
      <c r="C77" s="31"/>
      <c r="D77" s="28"/>
      <c r="E77" s="5">
        <v>1</v>
      </c>
      <c r="F77" s="18">
        <v>0</v>
      </c>
      <c r="G77" s="17">
        <v>0</v>
      </c>
      <c r="H77" s="17">
        <f t="shared" si="5"/>
        <v>0</v>
      </c>
      <c r="I77" s="17">
        <v>0</v>
      </c>
      <c r="J77" s="17">
        <f t="shared" si="4"/>
        <v>0</v>
      </c>
      <c r="K77" s="17">
        <v>0</v>
      </c>
      <c r="L77" s="17">
        <v>0</v>
      </c>
      <c r="M77" s="17">
        <f t="shared" si="23"/>
        <v>0</v>
      </c>
      <c r="N77" s="17">
        <v>0</v>
      </c>
      <c r="O77" s="25"/>
    </row>
    <row r="78" spans="2:15" s="6" customFormat="1" ht="18" customHeight="1">
      <c r="B78" s="28"/>
      <c r="C78" s="32" t="s">
        <v>2</v>
      </c>
      <c r="D78" s="28"/>
      <c r="E78" s="5">
        <v>5</v>
      </c>
      <c r="F78" s="22">
        <v>0</v>
      </c>
      <c r="G78" s="21">
        <v>0</v>
      </c>
      <c r="H78" s="21">
        <f t="shared" si="5"/>
        <v>0</v>
      </c>
      <c r="I78" s="21">
        <v>0</v>
      </c>
      <c r="J78" s="21">
        <f t="shared" si="4"/>
        <v>0</v>
      </c>
      <c r="K78" s="21">
        <v>0</v>
      </c>
      <c r="L78" s="21">
        <v>0</v>
      </c>
      <c r="M78" s="21">
        <f t="shared" si="23"/>
        <v>0</v>
      </c>
      <c r="N78" s="21">
        <v>0</v>
      </c>
      <c r="O78" s="25"/>
    </row>
    <row r="79" spans="2:15" s="6" customFormat="1" ht="18" customHeight="1">
      <c r="B79" s="28"/>
      <c r="C79" s="33"/>
      <c r="D79" s="28"/>
      <c r="E79" s="5">
        <v>4</v>
      </c>
      <c r="F79" s="18">
        <v>0</v>
      </c>
      <c r="G79" s="17">
        <v>0</v>
      </c>
      <c r="H79" s="17">
        <f t="shared" si="5"/>
        <v>0</v>
      </c>
      <c r="I79" s="17">
        <v>0</v>
      </c>
      <c r="J79" s="17">
        <f t="shared" si="4"/>
        <v>0</v>
      </c>
      <c r="K79" s="17">
        <v>0</v>
      </c>
      <c r="L79" s="17">
        <v>0</v>
      </c>
      <c r="M79" s="17">
        <f t="shared" si="23"/>
        <v>0</v>
      </c>
      <c r="N79" s="17">
        <v>0</v>
      </c>
      <c r="O79" s="25"/>
    </row>
    <row r="80" spans="2:15" s="6" customFormat="1" ht="18" customHeight="1">
      <c r="B80" s="28"/>
      <c r="C80" s="33"/>
      <c r="D80" s="28"/>
      <c r="E80" s="5">
        <v>3</v>
      </c>
      <c r="F80" s="22">
        <v>0</v>
      </c>
      <c r="G80" s="21">
        <v>0</v>
      </c>
      <c r="H80" s="21">
        <f t="shared" si="5"/>
        <v>0</v>
      </c>
      <c r="I80" s="21">
        <v>0</v>
      </c>
      <c r="J80" s="21">
        <f t="shared" si="4"/>
        <v>0</v>
      </c>
      <c r="K80" s="21">
        <v>0</v>
      </c>
      <c r="L80" s="21">
        <v>0</v>
      </c>
      <c r="M80" s="21">
        <f t="shared" si="23"/>
        <v>0</v>
      </c>
      <c r="N80" s="21">
        <v>0</v>
      </c>
      <c r="O80" s="25"/>
    </row>
    <row r="81" spans="2:15" s="6" customFormat="1" ht="18" customHeight="1">
      <c r="B81" s="28"/>
      <c r="C81" s="33"/>
      <c r="D81" s="28"/>
      <c r="E81" s="5">
        <v>2</v>
      </c>
      <c r="F81" s="18">
        <v>0</v>
      </c>
      <c r="G81" s="17">
        <v>0</v>
      </c>
      <c r="H81" s="17">
        <f t="shared" si="5"/>
        <v>0</v>
      </c>
      <c r="I81" s="17">
        <v>0</v>
      </c>
      <c r="J81" s="17">
        <f t="shared" si="4"/>
        <v>0</v>
      </c>
      <c r="K81" s="17">
        <v>0</v>
      </c>
      <c r="L81" s="17">
        <v>0</v>
      </c>
      <c r="M81" s="17">
        <f t="shared" si="23"/>
        <v>0</v>
      </c>
      <c r="N81" s="17">
        <v>0</v>
      </c>
      <c r="O81" s="25"/>
    </row>
    <row r="82" spans="2:15" s="6" customFormat="1" ht="18" customHeight="1">
      <c r="B82" s="28"/>
      <c r="C82" s="34"/>
      <c r="D82" s="28"/>
      <c r="E82" s="5">
        <v>1</v>
      </c>
      <c r="F82" s="22">
        <v>0</v>
      </c>
      <c r="G82" s="21">
        <v>0</v>
      </c>
      <c r="H82" s="21">
        <f t="shared" si="5"/>
        <v>0</v>
      </c>
      <c r="I82" s="21">
        <v>0</v>
      </c>
      <c r="J82" s="21">
        <f t="shared" si="4"/>
        <v>0</v>
      </c>
      <c r="K82" s="21">
        <v>0</v>
      </c>
      <c r="L82" s="21">
        <v>0</v>
      </c>
      <c r="M82" s="21">
        <f t="shared" si="23"/>
        <v>0</v>
      </c>
      <c r="N82" s="21">
        <v>0</v>
      </c>
      <c r="O82" s="25"/>
    </row>
    <row r="83" spans="2:15" s="6" customFormat="1" ht="18" customHeight="1">
      <c r="B83" s="28"/>
      <c r="C83" s="35" t="s">
        <v>1</v>
      </c>
      <c r="D83" s="28"/>
      <c r="E83" s="5">
        <v>5</v>
      </c>
      <c r="F83" s="18">
        <v>0</v>
      </c>
      <c r="G83" s="17">
        <v>0</v>
      </c>
      <c r="H83" s="17">
        <f t="shared" si="5"/>
        <v>0</v>
      </c>
      <c r="I83" s="17">
        <v>0</v>
      </c>
      <c r="J83" s="17">
        <f t="shared" si="4"/>
        <v>0</v>
      </c>
      <c r="K83" s="17">
        <v>0</v>
      </c>
      <c r="L83" s="17">
        <v>0</v>
      </c>
      <c r="M83" s="17">
        <f t="shared" si="23"/>
        <v>0</v>
      </c>
      <c r="N83" s="17">
        <v>0</v>
      </c>
      <c r="O83" s="25"/>
    </row>
    <row r="84" spans="2:15" s="6" customFormat="1" ht="18" customHeight="1">
      <c r="B84" s="28"/>
      <c r="C84" s="36"/>
      <c r="D84" s="28"/>
      <c r="E84" s="5">
        <v>4</v>
      </c>
      <c r="F84" s="22">
        <v>0</v>
      </c>
      <c r="G84" s="21">
        <v>0</v>
      </c>
      <c r="H84" s="21">
        <f t="shared" si="5"/>
        <v>0</v>
      </c>
      <c r="I84" s="21">
        <v>0</v>
      </c>
      <c r="J84" s="21">
        <f t="shared" si="4"/>
        <v>0</v>
      </c>
      <c r="K84" s="21">
        <v>0</v>
      </c>
      <c r="L84" s="21">
        <v>0</v>
      </c>
      <c r="M84" s="21">
        <f t="shared" si="23"/>
        <v>0</v>
      </c>
      <c r="N84" s="21">
        <v>0</v>
      </c>
      <c r="O84" s="25"/>
    </row>
    <row r="85" spans="2:15" s="6" customFormat="1" ht="18" customHeight="1">
      <c r="B85" s="28"/>
      <c r="C85" s="36"/>
      <c r="D85" s="28"/>
      <c r="E85" s="5">
        <v>3</v>
      </c>
      <c r="F85" s="18">
        <v>8</v>
      </c>
      <c r="G85" s="17">
        <v>0</v>
      </c>
      <c r="H85" s="17">
        <f t="shared" si="5"/>
        <v>8</v>
      </c>
      <c r="I85" s="17">
        <v>0</v>
      </c>
      <c r="J85" s="17">
        <f t="shared" si="4"/>
        <v>8</v>
      </c>
      <c r="K85" s="17">
        <v>2</v>
      </c>
      <c r="L85" s="17">
        <v>1</v>
      </c>
      <c r="M85" s="17">
        <f t="shared" si="23"/>
        <v>3</v>
      </c>
      <c r="N85" s="17">
        <v>3</v>
      </c>
      <c r="O85" s="25"/>
    </row>
    <row r="86" spans="2:15" s="6" customFormat="1" ht="18" customHeight="1">
      <c r="B86" s="28"/>
      <c r="C86" s="36"/>
      <c r="D86" s="28"/>
      <c r="E86" s="5">
        <v>2</v>
      </c>
      <c r="F86" s="22">
        <v>0</v>
      </c>
      <c r="G86" s="21">
        <v>0</v>
      </c>
      <c r="H86" s="21">
        <f t="shared" si="5"/>
        <v>0</v>
      </c>
      <c r="I86" s="21">
        <v>0</v>
      </c>
      <c r="J86" s="21">
        <f t="shared" si="4"/>
        <v>0</v>
      </c>
      <c r="K86" s="21">
        <v>0</v>
      </c>
      <c r="L86" s="21">
        <v>0</v>
      </c>
      <c r="M86" s="21">
        <f t="shared" si="23"/>
        <v>0</v>
      </c>
      <c r="N86" s="21">
        <v>0</v>
      </c>
      <c r="O86" s="25"/>
    </row>
    <row r="87" spans="2:15" s="6" customFormat="1" ht="18" customHeight="1">
      <c r="B87" s="28"/>
      <c r="C87" s="37"/>
      <c r="D87" s="28"/>
      <c r="E87" s="5">
        <v>1</v>
      </c>
      <c r="F87" s="18">
        <v>0</v>
      </c>
      <c r="G87" s="17">
        <v>0</v>
      </c>
      <c r="H87" s="17">
        <f t="shared" si="5"/>
        <v>0</v>
      </c>
      <c r="I87" s="17">
        <v>0</v>
      </c>
      <c r="J87" s="17">
        <f t="shared" si="4"/>
        <v>0</v>
      </c>
      <c r="K87" s="17">
        <v>0</v>
      </c>
      <c r="L87" s="17">
        <v>2</v>
      </c>
      <c r="M87" s="17">
        <f t="shared" si="23"/>
        <v>2</v>
      </c>
      <c r="N87" s="17">
        <v>3</v>
      </c>
      <c r="O87" s="25"/>
    </row>
    <row r="88" spans="2:15" s="6" customFormat="1" ht="18" customHeight="1">
      <c r="B88" s="28"/>
      <c r="C88" s="38" t="s">
        <v>0</v>
      </c>
      <c r="D88" s="28"/>
      <c r="E88" s="5">
        <v>5</v>
      </c>
      <c r="F88" s="22">
        <v>0</v>
      </c>
      <c r="G88" s="21">
        <v>0</v>
      </c>
      <c r="H88" s="21">
        <f t="shared" si="5"/>
        <v>0</v>
      </c>
      <c r="I88" s="21">
        <v>0</v>
      </c>
      <c r="J88" s="21">
        <f t="shared" si="4"/>
        <v>0</v>
      </c>
      <c r="K88" s="21">
        <v>0</v>
      </c>
      <c r="L88" s="21">
        <v>0</v>
      </c>
      <c r="M88" s="21">
        <f t="shared" si="23"/>
        <v>0</v>
      </c>
      <c r="N88" s="21">
        <v>0</v>
      </c>
      <c r="O88" s="25"/>
    </row>
    <row r="89" spans="2:15" s="6" customFormat="1" ht="18" customHeight="1">
      <c r="B89" s="28"/>
      <c r="C89" s="38"/>
      <c r="D89" s="28"/>
      <c r="E89" s="5">
        <v>4</v>
      </c>
      <c r="F89" s="18">
        <v>0</v>
      </c>
      <c r="G89" s="17">
        <v>0</v>
      </c>
      <c r="H89" s="17">
        <f t="shared" si="5"/>
        <v>0</v>
      </c>
      <c r="I89" s="17">
        <v>0</v>
      </c>
      <c r="J89" s="17">
        <f t="shared" si="4"/>
        <v>0</v>
      </c>
      <c r="K89" s="17">
        <v>1</v>
      </c>
      <c r="L89" s="17">
        <v>0</v>
      </c>
      <c r="M89" s="17">
        <f t="shared" si="23"/>
        <v>1</v>
      </c>
      <c r="N89" s="17">
        <v>0</v>
      </c>
      <c r="O89" s="25"/>
    </row>
    <row r="90" spans="2:15" s="6" customFormat="1" ht="18" customHeight="1">
      <c r="B90" s="28"/>
      <c r="C90" s="38"/>
      <c r="D90" s="28"/>
      <c r="E90" s="5">
        <v>3</v>
      </c>
      <c r="F90" s="22">
        <v>0</v>
      </c>
      <c r="G90" s="21">
        <v>0</v>
      </c>
      <c r="H90" s="21">
        <f t="shared" si="5"/>
        <v>0</v>
      </c>
      <c r="I90" s="21">
        <v>0</v>
      </c>
      <c r="J90" s="21">
        <f t="shared" si="4"/>
        <v>0</v>
      </c>
      <c r="K90" s="21">
        <v>0</v>
      </c>
      <c r="L90" s="21">
        <v>0</v>
      </c>
      <c r="M90" s="21">
        <f t="shared" si="23"/>
        <v>0</v>
      </c>
      <c r="N90" s="21">
        <v>0</v>
      </c>
      <c r="O90" s="25"/>
    </row>
    <row r="91" spans="2:15" s="6" customFormat="1" ht="18" customHeight="1">
      <c r="B91" s="28"/>
      <c r="C91" s="38"/>
      <c r="D91" s="28"/>
      <c r="E91" s="5">
        <v>2</v>
      </c>
      <c r="F91" s="18">
        <v>0</v>
      </c>
      <c r="G91" s="17">
        <v>0</v>
      </c>
      <c r="H91" s="17">
        <f t="shared" si="5"/>
        <v>0</v>
      </c>
      <c r="I91" s="17">
        <v>0</v>
      </c>
      <c r="J91" s="17">
        <f t="shared" si="4"/>
        <v>0</v>
      </c>
      <c r="K91" s="17">
        <v>0</v>
      </c>
      <c r="L91" s="17">
        <v>0</v>
      </c>
      <c r="M91" s="17">
        <f t="shared" si="23"/>
        <v>0</v>
      </c>
      <c r="N91" s="17">
        <v>0</v>
      </c>
      <c r="O91" s="25"/>
    </row>
    <row r="92" spans="2:15" s="6" customFormat="1" ht="18" customHeight="1">
      <c r="B92" s="28"/>
      <c r="C92" s="38"/>
      <c r="D92" s="28"/>
      <c r="E92" s="5">
        <v>1</v>
      </c>
      <c r="F92" s="22">
        <v>0</v>
      </c>
      <c r="G92" s="21">
        <v>0</v>
      </c>
      <c r="H92" s="21">
        <f t="shared" si="5"/>
        <v>0</v>
      </c>
      <c r="I92" s="21">
        <v>0</v>
      </c>
      <c r="J92" s="21">
        <f t="shared" si="4"/>
        <v>0</v>
      </c>
      <c r="K92" s="21">
        <v>0</v>
      </c>
      <c r="L92" s="21">
        <v>0</v>
      </c>
      <c r="M92" s="21">
        <f t="shared" si="23"/>
        <v>0</v>
      </c>
      <c r="N92" s="21">
        <v>0</v>
      </c>
      <c r="O92" s="25"/>
    </row>
    <row r="93" spans="2:15" s="6" customFormat="1" ht="24.95" customHeight="1">
      <c r="B93" s="39" t="str">
        <f>CONCATENATE("TOTAL ",B73)</f>
        <v>TOTAL *AGENTE DE SEGURANÇA</v>
      </c>
      <c r="C93" s="40"/>
      <c r="D93" s="40"/>
      <c r="E93" s="41"/>
      <c r="F93" s="24">
        <f>SUM(F73:F92)</f>
        <v>8</v>
      </c>
      <c r="G93" s="24">
        <f>SUM(G73:G92)</f>
        <v>0</v>
      </c>
      <c r="H93" s="24">
        <f>SUM(H73:H92)</f>
        <v>8</v>
      </c>
      <c r="I93" s="24">
        <f t="shared" ref="I93:J114" si="24">SUM(I73:I92)</f>
        <v>0</v>
      </c>
      <c r="J93" s="24">
        <f t="shared" si="24"/>
        <v>8</v>
      </c>
      <c r="K93" s="24">
        <f t="shared" ref="K93" si="25">SUM(K73:K92)</f>
        <v>3</v>
      </c>
      <c r="L93" s="24">
        <f t="shared" ref="L93" si="26">SUM(L73:L92)</f>
        <v>3</v>
      </c>
      <c r="M93" s="24">
        <f t="shared" ref="M93" si="27">SUM(M73:M92)</f>
        <v>6</v>
      </c>
      <c r="N93" s="24">
        <f>SUM(N73:N92)</f>
        <v>6</v>
      </c>
    </row>
    <row r="94" spans="2:15" s="6" customFormat="1" ht="18" customHeight="1">
      <c r="B94" s="28" t="s">
        <v>26</v>
      </c>
      <c r="C94" s="29" t="s">
        <v>22</v>
      </c>
      <c r="D94" s="28" t="s">
        <v>37</v>
      </c>
      <c r="E94" s="5">
        <v>5</v>
      </c>
      <c r="F94" s="17">
        <v>0</v>
      </c>
      <c r="G94" s="17">
        <v>0</v>
      </c>
      <c r="H94" s="17">
        <f t="shared" ref="H94:H158" si="28">F94+G94</f>
        <v>0</v>
      </c>
      <c r="I94" s="17">
        <v>0</v>
      </c>
      <c r="J94" s="17">
        <f t="shared" ref="J94:J155" si="29">SUM(H94:I94)</f>
        <v>0</v>
      </c>
      <c r="K94" s="17">
        <v>0</v>
      </c>
      <c r="L94" s="17">
        <f t="shared" ref="L94:L105" si="30">SUM(F94+G94+J94)</f>
        <v>0</v>
      </c>
      <c r="M94" s="17">
        <f>K94+L94</f>
        <v>0</v>
      </c>
      <c r="N94" s="17">
        <v>0</v>
      </c>
    </row>
    <row r="95" spans="2:15" s="6" customFormat="1" ht="18" customHeight="1">
      <c r="B95" s="28"/>
      <c r="C95" s="30"/>
      <c r="D95" s="28"/>
      <c r="E95" s="5">
        <v>4</v>
      </c>
      <c r="F95" s="21">
        <v>0</v>
      </c>
      <c r="G95" s="21">
        <v>0</v>
      </c>
      <c r="H95" s="21">
        <f t="shared" si="28"/>
        <v>0</v>
      </c>
      <c r="I95" s="21">
        <v>0</v>
      </c>
      <c r="J95" s="21">
        <f t="shared" si="29"/>
        <v>0</v>
      </c>
      <c r="K95" s="21">
        <v>0</v>
      </c>
      <c r="L95" s="21">
        <f t="shared" si="30"/>
        <v>0</v>
      </c>
      <c r="M95" s="21">
        <f t="shared" ref="M95:M113" si="31">K95+L95</f>
        <v>0</v>
      </c>
      <c r="N95" s="21">
        <v>0</v>
      </c>
    </row>
    <row r="96" spans="2:15" s="6" customFormat="1" ht="18" customHeight="1">
      <c r="B96" s="28"/>
      <c r="C96" s="30"/>
      <c r="D96" s="28"/>
      <c r="E96" s="5">
        <v>3</v>
      </c>
      <c r="F96" s="18">
        <v>0</v>
      </c>
      <c r="G96" s="17">
        <v>0</v>
      </c>
      <c r="H96" s="17">
        <f t="shared" si="28"/>
        <v>0</v>
      </c>
      <c r="I96" s="17">
        <v>0</v>
      </c>
      <c r="J96" s="17">
        <f t="shared" si="29"/>
        <v>0</v>
      </c>
      <c r="K96" s="17">
        <v>0</v>
      </c>
      <c r="L96" s="17">
        <f t="shared" si="30"/>
        <v>0</v>
      </c>
      <c r="M96" s="17">
        <f t="shared" si="31"/>
        <v>0</v>
      </c>
      <c r="N96" s="17">
        <v>0</v>
      </c>
    </row>
    <row r="97" spans="2:14" s="6" customFormat="1" ht="18" customHeight="1">
      <c r="B97" s="28"/>
      <c r="C97" s="30"/>
      <c r="D97" s="28"/>
      <c r="E97" s="5">
        <v>2</v>
      </c>
      <c r="F97" s="22">
        <v>0</v>
      </c>
      <c r="G97" s="21">
        <v>0</v>
      </c>
      <c r="H97" s="21">
        <f t="shared" si="28"/>
        <v>0</v>
      </c>
      <c r="I97" s="21">
        <v>0</v>
      </c>
      <c r="J97" s="21">
        <f t="shared" si="29"/>
        <v>0</v>
      </c>
      <c r="K97" s="21">
        <v>0</v>
      </c>
      <c r="L97" s="21">
        <f t="shared" si="30"/>
        <v>0</v>
      </c>
      <c r="M97" s="21">
        <f t="shared" si="31"/>
        <v>0</v>
      </c>
      <c r="N97" s="21">
        <v>0</v>
      </c>
    </row>
    <row r="98" spans="2:14" s="6" customFormat="1" ht="18" customHeight="1">
      <c r="B98" s="28"/>
      <c r="C98" s="31"/>
      <c r="D98" s="28"/>
      <c r="E98" s="5">
        <v>1</v>
      </c>
      <c r="F98" s="18">
        <v>0</v>
      </c>
      <c r="G98" s="17">
        <v>0</v>
      </c>
      <c r="H98" s="17">
        <f t="shared" si="28"/>
        <v>0</v>
      </c>
      <c r="I98" s="17">
        <v>0</v>
      </c>
      <c r="J98" s="17">
        <f t="shared" si="29"/>
        <v>0</v>
      </c>
      <c r="K98" s="17">
        <v>0</v>
      </c>
      <c r="L98" s="17">
        <f t="shared" si="30"/>
        <v>0</v>
      </c>
      <c r="M98" s="17">
        <f t="shared" si="31"/>
        <v>0</v>
      </c>
      <c r="N98" s="17">
        <v>0</v>
      </c>
    </row>
    <row r="99" spans="2:14" s="6" customFormat="1" ht="18" customHeight="1">
      <c r="B99" s="28"/>
      <c r="C99" s="32" t="s">
        <v>2</v>
      </c>
      <c r="D99" s="28"/>
      <c r="E99" s="5">
        <v>5</v>
      </c>
      <c r="F99" s="22">
        <v>0</v>
      </c>
      <c r="G99" s="21">
        <v>0</v>
      </c>
      <c r="H99" s="21">
        <f t="shared" si="28"/>
        <v>0</v>
      </c>
      <c r="I99" s="21">
        <v>0</v>
      </c>
      <c r="J99" s="21">
        <f t="shared" si="29"/>
        <v>0</v>
      </c>
      <c r="K99" s="21">
        <v>0</v>
      </c>
      <c r="L99" s="21">
        <f t="shared" si="30"/>
        <v>0</v>
      </c>
      <c r="M99" s="21">
        <f t="shared" si="31"/>
        <v>0</v>
      </c>
      <c r="N99" s="21">
        <v>0</v>
      </c>
    </row>
    <row r="100" spans="2:14" s="6" customFormat="1" ht="18" customHeight="1">
      <c r="B100" s="28"/>
      <c r="C100" s="33"/>
      <c r="D100" s="28"/>
      <c r="E100" s="5">
        <v>4</v>
      </c>
      <c r="F100" s="18">
        <v>0</v>
      </c>
      <c r="G100" s="17">
        <v>0</v>
      </c>
      <c r="H100" s="17">
        <f t="shared" si="28"/>
        <v>0</v>
      </c>
      <c r="I100" s="17">
        <v>0</v>
      </c>
      <c r="J100" s="17">
        <f t="shared" si="29"/>
        <v>0</v>
      </c>
      <c r="K100" s="17">
        <v>0</v>
      </c>
      <c r="L100" s="17">
        <f t="shared" si="30"/>
        <v>0</v>
      </c>
      <c r="M100" s="17">
        <f t="shared" si="31"/>
        <v>0</v>
      </c>
      <c r="N100" s="17">
        <v>0</v>
      </c>
    </row>
    <row r="101" spans="2:14" s="6" customFormat="1" ht="18" customHeight="1">
      <c r="B101" s="28"/>
      <c r="C101" s="33"/>
      <c r="D101" s="28"/>
      <c r="E101" s="5">
        <v>3</v>
      </c>
      <c r="F101" s="22">
        <v>0</v>
      </c>
      <c r="G101" s="21">
        <v>0</v>
      </c>
      <c r="H101" s="21">
        <f t="shared" si="28"/>
        <v>0</v>
      </c>
      <c r="I101" s="21">
        <v>0</v>
      </c>
      <c r="J101" s="21">
        <f t="shared" si="29"/>
        <v>0</v>
      </c>
      <c r="K101" s="21">
        <v>0</v>
      </c>
      <c r="L101" s="21">
        <f t="shared" si="30"/>
        <v>0</v>
      </c>
      <c r="M101" s="21">
        <f t="shared" si="31"/>
        <v>0</v>
      </c>
      <c r="N101" s="21">
        <v>0</v>
      </c>
    </row>
    <row r="102" spans="2:14" s="6" customFormat="1" ht="18" customHeight="1">
      <c r="B102" s="28"/>
      <c r="C102" s="33"/>
      <c r="D102" s="28"/>
      <c r="E102" s="5">
        <v>2</v>
      </c>
      <c r="F102" s="18">
        <v>0</v>
      </c>
      <c r="G102" s="17">
        <v>0</v>
      </c>
      <c r="H102" s="17">
        <f t="shared" si="28"/>
        <v>0</v>
      </c>
      <c r="I102" s="17">
        <v>0</v>
      </c>
      <c r="J102" s="17">
        <f t="shared" si="29"/>
        <v>0</v>
      </c>
      <c r="K102" s="17">
        <v>0</v>
      </c>
      <c r="L102" s="17">
        <f t="shared" si="30"/>
        <v>0</v>
      </c>
      <c r="M102" s="17">
        <f t="shared" si="31"/>
        <v>0</v>
      </c>
      <c r="N102" s="17">
        <v>0</v>
      </c>
    </row>
    <row r="103" spans="2:14" s="6" customFormat="1" ht="18" customHeight="1">
      <c r="B103" s="28"/>
      <c r="C103" s="34"/>
      <c r="D103" s="28"/>
      <c r="E103" s="5">
        <v>1</v>
      </c>
      <c r="F103" s="22">
        <v>0</v>
      </c>
      <c r="G103" s="21">
        <v>0</v>
      </c>
      <c r="H103" s="21">
        <f t="shared" si="28"/>
        <v>0</v>
      </c>
      <c r="I103" s="21">
        <v>0</v>
      </c>
      <c r="J103" s="21">
        <f t="shared" si="29"/>
        <v>0</v>
      </c>
      <c r="K103" s="21">
        <v>0</v>
      </c>
      <c r="L103" s="21">
        <f t="shared" si="30"/>
        <v>0</v>
      </c>
      <c r="M103" s="21">
        <f t="shared" si="31"/>
        <v>0</v>
      </c>
      <c r="N103" s="21">
        <v>0</v>
      </c>
    </row>
    <row r="104" spans="2:14" s="6" customFormat="1" ht="18" customHeight="1">
      <c r="B104" s="28"/>
      <c r="C104" s="35" t="s">
        <v>1</v>
      </c>
      <c r="D104" s="28"/>
      <c r="E104" s="5">
        <v>5</v>
      </c>
      <c r="F104" s="18">
        <v>0</v>
      </c>
      <c r="G104" s="17">
        <v>0</v>
      </c>
      <c r="H104" s="17">
        <f t="shared" si="28"/>
        <v>0</v>
      </c>
      <c r="I104" s="17">
        <v>0</v>
      </c>
      <c r="J104" s="17">
        <f t="shared" si="29"/>
        <v>0</v>
      </c>
      <c r="K104" s="17">
        <v>0</v>
      </c>
      <c r="L104" s="17">
        <f t="shared" si="30"/>
        <v>0</v>
      </c>
      <c r="M104" s="17">
        <f t="shared" si="31"/>
        <v>0</v>
      </c>
      <c r="N104" s="17">
        <v>0</v>
      </c>
    </row>
    <row r="105" spans="2:14" s="6" customFormat="1" ht="18" customHeight="1">
      <c r="B105" s="28"/>
      <c r="C105" s="36"/>
      <c r="D105" s="28"/>
      <c r="E105" s="5">
        <v>4</v>
      </c>
      <c r="F105" s="22">
        <v>0</v>
      </c>
      <c r="G105" s="21">
        <v>0</v>
      </c>
      <c r="H105" s="21">
        <f t="shared" si="28"/>
        <v>0</v>
      </c>
      <c r="I105" s="21">
        <v>0</v>
      </c>
      <c r="J105" s="21">
        <f t="shared" si="29"/>
        <v>0</v>
      </c>
      <c r="K105" s="21">
        <v>0</v>
      </c>
      <c r="L105" s="21">
        <f t="shared" si="30"/>
        <v>0</v>
      </c>
      <c r="M105" s="21">
        <f t="shared" si="31"/>
        <v>0</v>
      </c>
      <c r="N105" s="21">
        <v>0</v>
      </c>
    </row>
    <row r="106" spans="2:14" s="6" customFormat="1" ht="18" customHeight="1">
      <c r="B106" s="28"/>
      <c r="C106" s="36"/>
      <c r="D106" s="28"/>
      <c r="E106" s="5">
        <v>3</v>
      </c>
      <c r="F106" s="18">
        <v>1</v>
      </c>
      <c r="G106" s="17">
        <v>0</v>
      </c>
      <c r="H106" s="17">
        <f t="shared" si="28"/>
        <v>1</v>
      </c>
      <c r="I106" s="17">
        <v>0</v>
      </c>
      <c r="J106" s="17">
        <f t="shared" si="29"/>
        <v>1</v>
      </c>
      <c r="K106" s="17">
        <v>0</v>
      </c>
      <c r="L106" s="17">
        <v>0</v>
      </c>
      <c r="M106" s="17">
        <f t="shared" si="31"/>
        <v>0</v>
      </c>
      <c r="N106" s="17">
        <v>0</v>
      </c>
    </row>
    <row r="107" spans="2:14" s="6" customFormat="1" ht="18" customHeight="1">
      <c r="B107" s="28"/>
      <c r="C107" s="36"/>
      <c r="D107" s="28"/>
      <c r="E107" s="5">
        <v>2</v>
      </c>
      <c r="F107" s="22">
        <v>0</v>
      </c>
      <c r="G107" s="21">
        <v>0</v>
      </c>
      <c r="H107" s="21">
        <f t="shared" si="28"/>
        <v>0</v>
      </c>
      <c r="I107" s="21">
        <v>0</v>
      </c>
      <c r="J107" s="21">
        <f t="shared" si="29"/>
        <v>0</v>
      </c>
      <c r="K107" s="21">
        <v>1</v>
      </c>
      <c r="L107" s="21">
        <f t="shared" ref="L107:L113" si="32">SUM(F107+G107+J107)</f>
        <v>0</v>
      </c>
      <c r="M107" s="21">
        <f t="shared" si="31"/>
        <v>1</v>
      </c>
      <c r="N107" s="21">
        <v>0</v>
      </c>
    </row>
    <row r="108" spans="2:14" s="6" customFormat="1" ht="18" customHeight="1">
      <c r="B108" s="28"/>
      <c r="C108" s="37"/>
      <c r="D108" s="28"/>
      <c r="E108" s="5">
        <v>1</v>
      </c>
      <c r="F108" s="18">
        <v>0</v>
      </c>
      <c r="G108" s="17">
        <v>0</v>
      </c>
      <c r="H108" s="17">
        <f t="shared" si="28"/>
        <v>0</v>
      </c>
      <c r="I108" s="17">
        <v>0</v>
      </c>
      <c r="J108" s="17">
        <f t="shared" si="29"/>
        <v>0</v>
      </c>
      <c r="K108" s="17">
        <v>0</v>
      </c>
      <c r="L108" s="17">
        <f t="shared" si="32"/>
        <v>0</v>
      </c>
      <c r="M108" s="17">
        <f t="shared" si="31"/>
        <v>0</v>
      </c>
      <c r="N108" s="17">
        <v>0</v>
      </c>
    </row>
    <row r="109" spans="2:14" s="6" customFormat="1" ht="18" customHeight="1">
      <c r="B109" s="28"/>
      <c r="C109" s="38" t="s">
        <v>0</v>
      </c>
      <c r="D109" s="28"/>
      <c r="E109" s="5">
        <v>5</v>
      </c>
      <c r="F109" s="22">
        <v>0</v>
      </c>
      <c r="G109" s="21">
        <v>0</v>
      </c>
      <c r="H109" s="21">
        <f t="shared" si="28"/>
        <v>0</v>
      </c>
      <c r="I109" s="21">
        <v>0</v>
      </c>
      <c r="J109" s="21">
        <f t="shared" si="29"/>
        <v>0</v>
      </c>
      <c r="K109" s="21">
        <v>0</v>
      </c>
      <c r="L109" s="21">
        <f t="shared" si="32"/>
        <v>0</v>
      </c>
      <c r="M109" s="21">
        <f t="shared" si="31"/>
        <v>0</v>
      </c>
      <c r="N109" s="21">
        <v>0</v>
      </c>
    </row>
    <row r="110" spans="2:14" s="6" customFormat="1" ht="18" customHeight="1">
      <c r="B110" s="28"/>
      <c r="C110" s="38"/>
      <c r="D110" s="28"/>
      <c r="E110" s="5">
        <v>4</v>
      </c>
      <c r="F110" s="18">
        <v>0</v>
      </c>
      <c r="G110" s="17">
        <v>0</v>
      </c>
      <c r="H110" s="17">
        <f t="shared" si="28"/>
        <v>0</v>
      </c>
      <c r="I110" s="17">
        <v>0</v>
      </c>
      <c r="J110" s="17">
        <f t="shared" si="29"/>
        <v>0</v>
      </c>
      <c r="K110" s="17">
        <v>0</v>
      </c>
      <c r="L110" s="17">
        <f t="shared" si="32"/>
        <v>0</v>
      </c>
      <c r="M110" s="17">
        <f t="shared" si="31"/>
        <v>0</v>
      </c>
      <c r="N110" s="17">
        <v>0</v>
      </c>
    </row>
    <row r="111" spans="2:14" s="6" customFormat="1" ht="18" customHeight="1">
      <c r="B111" s="28"/>
      <c r="C111" s="38"/>
      <c r="D111" s="28"/>
      <c r="E111" s="5">
        <v>3</v>
      </c>
      <c r="F111" s="22">
        <v>0</v>
      </c>
      <c r="G111" s="21">
        <v>0</v>
      </c>
      <c r="H111" s="21">
        <f t="shared" si="28"/>
        <v>0</v>
      </c>
      <c r="I111" s="21">
        <v>0</v>
      </c>
      <c r="J111" s="21">
        <f t="shared" si="29"/>
        <v>0</v>
      </c>
      <c r="K111" s="21">
        <v>0</v>
      </c>
      <c r="L111" s="21">
        <f t="shared" si="32"/>
        <v>0</v>
      </c>
      <c r="M111" s="21">
        <f t="shared" si="31"/>
        <v>0</v>
      </c>
      <c r="N111" s="21">
        <v>0</v>
      </c>
    </row>
    <row r="112" spans="2:14" s="6" customFormat="1" ht="18" customHeight="1">
      <c r="B112" s="28"/>
      <c r="C112" s="38"/>
      <c r="D112" s="28"/>
      <c r="E112" s="5">
        <v>2</v>
      </c>
      <c r="F112" s="18">
        <v>0</v>
      </c>
      <c r="G112" s="17">
        <v>0</v>
      </c>
      <c r="H112" s="17">
        <f t="shared" si="28"/>
        <v>0</v>
      </c>
      <c r="I112" s="17">
        <v>0</v>
      </c>
      <c r="J112" s="17">
        <f t="shared" si="29"/>
        <v>0</v>
      </c>
      <c r="K112" s="17">
        <v>0</v>
      </c>
      <c r="L112" s="17">
        <f t="shared" si="32"/>
        <v>0</v>
      </c>
      <c r="M112" s="17">
        <f t="shared" si="31"/>
        <v>0</v>
      </c>
      <c r="N112" s="17">
        <v>0</v>
      </c>
    </row>
    <row r="113" spans="2:15" s="6" customFormat="1" ht="18" customHeight="1">
      <c r="B113" s="28"/>
      <c r="C113" s="38"/>
      <c r="D113" s="28"/>
      <c r="E113" s="5">
        <v>1</v>
      </c>
      <c r="F113" s="22">
        <v>0</v>
      </c>
      <c r="G113" s="21">
        <v>0</v>
      </c>
      <c r="H113" s="21">
        <f t="shared" si="28"/>
        <v>0</v>
      </c>
      <c r="I113" s="21">
        <v>0</v>
      </c>
      <c r="J113" s="21">
        <f t="shared" si="29"/>
        <v>0</v>
      </c>
      <c r="K113" s="21">
        <v>0</v>
      </c>
      <c r="L113" s="21">
        <f t="shared" si="32"/>
        <v>0</v>
      </c>
      <c r="M113" s="21">
        <f t="shared" si="31"/>
        <v>0</v>
      </c>
      <c r="N113" s="21">
        <v>0</v>
      </c>
    </row>
    <row r="114" spans="2:15" s="6" customFormat="1" ht="24.95" customHeight="1">
      <c r="B114" s="39" t="str">
        <f>CONCATENATE("TOTAL ",B94)</f>
        <v>TOTAL *ATENDENTE JUDICIÁRIO</v>
      </c>
      <c r="C114" s="40"/>
      <c r="D114" s="40"/>
      <c r="E114" s="41"/>
      <c r="F114" s="24">
        <f>SUM(F94:F113)</f>
        <v>1</v>
      </c>
      <c r="G114" s="24">
        <f>SUM(G94:G113)</f>
        <v>0</v>
      </c>
      <c r="H114" s="24">
        <f>SUM(H94:H113)</f>
        <v>1</v>
      </c>
      <c r="I114" s="24">
        <f t="shared" ref="I114" si="33">SUM(I94:I113)</f>
        <v>0</v>
      </c>
      <c r="J114" s="24">
        <f t="shared" si="24"/>
        <v>1</v>
      </c>
      <c r="K114" s="24">
        <f t="shared" ref="K114" si="34">SUM(K94:K113)</f>
        <v>1</v>
      </c>
      <c r="L114" s="24">
        <f t="shared" ref="L114" si="35">SUM(L94:L113)</f>
        <v>0</v>
      </c>
      <c r="M114" s="24">
        <f t="shared" ref="M114" si="36">SUM(M94:M113)</f>
        <v>1</v>
      </c>
      <c r="N114" s="24">
        <f>SUM(N94:N113)</f>
        <v>0</v>
      </c>
    </row>
    <row r="115" spans="2:15" s="6" customFormat="1" ht="18" customHeight="1">
      <c r="B115" s="28" t="s">
        <v>27</v>
      </c>
      <c r="C115" s="29" t="s">
        <v>22</v>
      </c>
      <c r="D115" s="28" t="s">
        <v>38</v>
      </c>
      <c r="E115" s="5">
        <v>5</v>
      </c>
      <c r="F115" s="17">
        <v>0</v>
      </c>
      <c r="G115" s="17">
        <v>0</v>
      </c>
      <c r="H115" s="17">
        <f t="shared" si="28"/>
        <v>0</v>
      </c>
      <c r="I115" s="17">
        <v>0</v>
      </c>
      <c r="J115" s="17">
        <f t="shared" ref="J115" si="37">SUM(H115:I115)</f>
        <v>0</v>
      </c>
      <c r="K115" s="17">
        <v>0</v>
      </c>
      <c r="L115" s="17">
        <v>0</v>
      </c>
      <c r="M115" s="17">
        <f>K115+L115</f>
        <v>0</v>
      </c>
      <c r="N115" s="17">
        <v>0</v>
      </c>
      <c r="O115" s="25"/>
    </row>
    <row r="116" spans="2:15" s="6" customFormat="1" ht="18" customHeight="1">
      <c r="B116" s="28"/>
      <c r="C116" s="30"/>
      <c r="D116" s="28"/>
      <c r="E116" s="5">
        <v>4</v>
      </c>
      <c r="F116" s="21">
        <v>0</v>
      </c>
      <c r="G116" s="21">
        <v>0</v>
      </c>
      <c r="H116" s="21">
        <f t="shared" si="28"/>
        <v>0</v>
      </c>
      <c r="I116" s="21">
        <v>0</v>
      </c>
      <c r="J116" s="21">
        <f t="shared" si="29"/>
        <v>0</v>
      </c>
      <c r="K116" s="21">
        <v>0</v>
      </c>
      <c r="L116" s="21">
        <v>0</v>
      </c>
      <c r="M116" s="21">
        <f t="shared" ref="M116:M134" si="38">K116+L116</f>
        <v>0</v>
      </c>
      <c r="N116" s="21">
        <v>0</v>
      </c>
      <c r="O116" s="25"/>
    </row>
    <row r="117" spans="2:15" s="6" customFormat="1" ht="18" customHeight="1">
      <c r="B117" s="28"/>
      <c r="C117" s="30"/>
      <c r="D117" s="28"/>
      <c r="E117" s="5">
        <v>3</v>
      </c>
      <c r="F117" s="18">
        <v>0</v>
      </c>
      <c r="G117" s="17">
        <v>0</v>
      </c>
      <c r="H117" s="17">
        <f t="shared" si="28"/>
        <v>0</v>
      </c>
      <c r="I117" s="17">
        <v>0</v>
      </c>
      <c r="J117" s="17">
        <f t="shared" si="29"/>
        <v>0</v>
      </c>
      <c r="K117" s="17">
        <v>0</v>
      </c>
      <c r="L117" s="17">
        <v>0</v>
      </c>
      <c r="M117" s="17">
        <f t="shared" si="38"/>
        <v>0</v>
      </c>
      <c r="N117" s="17">
        <v>0</v>
      </c>
      <c r="O117" s="25"/>
    </row>
    <row r="118" spans="2:15" s="6" customFormat="1" ht="18" customHeight="1">
      <c r="B118" s="28"/>
      <c r="C118" s="30"/>
      <c r="D118" s="28"/>
      <c r="E118" s="5">
        <v>2</v>
      </c>
      <c r="F118" s="22">
        <v>0</v>
      </c>
      <c r="G118" s="21">
        <v>0</v>
      </c>
      <c r="H118" s="21">
        <f t="shared" si="28"/>
        <v>0</v>
      </c>
      <c r="I118" s="21">
        <v>0</v>
      </c>
      <c r="J118" s="21">
        <f t="shared" si="29"/>
        <v>0</v>
      </c>
      <c r="K118" s="21">
        <v>0</v>
      </c>
      <c r="L118" s="21">
        <v>0</v>
      </c>
      <c r="M118" s="21">
        <f t="shared" si="38"/>
        <v>0</v>
      </c>
      <c r="N118" s="21">
        <v>0</v>
      </c>
      <c r="O118" s="25"/>
    </row>
    <row r="119" spans="2:15" s="6" customFormat="1" ht="18" customHeight="1">
      <c r="B119" s="28"/>
      <c r="C119" s="31"/>
      <c r="D119" s="28"/>
      <c r="E119" s="5">
        <v>1</v>
      </c>
      <c r="F119" s="18">
        <v>0</v>
      </c>
      <c r="G119" s="17">
        <v>0</v>
      </c>
      <c r="H119" s="17">
        <f t="shared" si="28"/>
        <v>0</v>
      </c>
      <c r="I119" s="17">
        <v>0</v>
      </c>
      <c r="J119" s="17">
        <f t="shared" si="29"/>
        <v>0</v>
      </c>
      <c r="K119" s="17">
        <v>0</v>
      </c>
      <c r="L119" s="17">
        <v>0</v>
      </c>
      <c r="M119" s="17">
        <f t="shared" si="38"/>
        <v>0</v>
      </c>
      <c r="N119" s="17">
        <v>0</v>
      </c>
      <c r="O119" s="25"/>
    </row>
    <row r="120" spans="2:15" s="6" customFormat="1" ht="18" customHeight="1">
      <c r="B120" s="28"/>
      <c r="C120" s="32" t="s">
        <v>2</v>
      </c>
      <c r="D120" s="28"/>
      <c r="E120" s="5">
        <v>5</v>
      </c>
      <c r="F120" s="22">
        <v>0</v>
      </c>
      <c r="G120" s="21">
        <v>0</v>
      </c>
      <c r="H120" s="21">
        <f t="shared" si="28"/>
        <v>0</v>
      </c>
      <c r="I120" s="21">
        <v>0</v>
      </c>
      <c r="J120" s="21">
        <f t="shared" si="29"/>
        <v>0</v>
      </c>
      <c r="K120" s="21">
        <v>0</v>
      </c>
      <c r="L120" s="21">
        <v>0</v>
      </c>
      <c r="M120" s="21">
        <f t="shared" si="38"/>
        <v>0</v>
      </c>
      <c r="N120" s="21">
        <v>0</v>
      </c>
      <c r="O120" s="25"/>
    </row>
    <row r="121" spans="2:15" s="6" customFormat="1" ht="18" customHeight="1">
      <c r="B121" s="28"/>
      <c r="C121" s="33"/>
      <c r="D121" s="28"/>
      <c r="E121" s="5">
        <v>4</v>
      </c>
      <c r="F121" s="18">
        <v>0</v>
      </c>
      <c r="G121" s="17">
        <v>0</v>
      </c>
      <c r="H121" s="17">
        <f t="shared" si="28"/>
        <v>0</v>
      </c>
      <c r="I121" s="17">
        <v>0</v>
      </c>
      <c r="J121" s="17">
        <f t="shared" si="29"/>
        <v>0</v>
      </c>
      <c r="K121" s="17">
        <v>0</v>
      </c>
      <c r="L121" s="17">
        <v>0</v>
      </c>
      <c r="M121" s="17">
        <f t="shared" si="38"/>
        <v>0</v>
      </c>
      <c r="N121" s="17">
        <v>0</v>
      </c>
      <c r="O121" s="25"/>
    </row>
    <row r="122" spans="2:15" s="6" customFormat="1" ht="18" customHeight="1">
      <c r="B122" s="28"/>
      <c r="C122" s="33"/>
      <c r="D122" s="28"/>
      <c r="E122" s="5">
        <v>3</v>
      </c>
      <c r="F122" s="22">
        <v>0</v>
      </c>
      <c r="G122" s="21">
        <v>0</v>
      </c>
      <c r="H122" s="21">
        <f t="shared" si="28"/>
        <v>0</v>
      </c>
      <c r="I122" s="21">
        <v>0</v>
      </c>
      <c r="J122" s="21">
        <f t="shared" si="29"/>
        <v>0</v>
      </c>
      <c r="K122" s="21">
        <v>0</v>
      </c>
      <c r="L122" s="21">
        <v>0</v>
      </c>
      <c r="M122" s="21">
        <f t="shared" si="38"/>
        <v>0</v>
      </c>
      <c r="N122" s="21">
        <v>0</v>
      </c>
      <c r="O122" s="25"/>
    </row>
    <row r="123" spans="2:15" s="6" customFormat="1" ht="18" customHeight="1">
      <c r="B123" s="28"/>
      <c r="C123" s="33"/>
      <c r="D123" s="28"/>
      <c r="E123" s="5">
        <v>2</v>
      </c>
      <c r="F123" s="18">
        <v>0</v>
      </c>
      <c r="G123" s="17">
        <v>0</v>
      </c>
      <c r="H123" s="17">
        <f t="shared" si="28"/>
        <v>0</v>
      </c>
      <c r="I123" s="17">
        <v>0</v>
      </c>
      <c r="J123" s="17">
        <f t="shared" si="29"/>
        <v>0</v>
      </c>
      <c r="K123" s="17">
        <v>0</v>
      </c>
      <c r="L123" s="17">
        <v>0</v>
      </c>
      <c r="M123" s="17">
        <f t="shared" si="38"/>
        <v>0</v>
      </c>
      <c r="N123" s="17">
        <v>0</v>
      </c>
      <c r="O123" s="25"/>
    </row>
    <row r="124" spans="2:15" s="6" customFormat="1" ht="18" customHeight="1">
      <c r="B124" s="28"/>
      <c r="C124" s="34"/>
      <c r="D124" s="28"/>
      <c r="E124" s="5">
        <v>1</v>
      </c>
      <c r="F124" s="22">
        <v>0</v>
      </c>
      <c r="G124" s="21">
        <v>0</v>
      </c>
      <c r="H124" s="21">
        <f t="shared" si="28"/>
        <v>0</v>
      </c>
      <c r="I124" s="21">
        <v>0</v>
      </c>
      <c r="J124" s="21">
        <f t="shared" si="29"/>
        <v>0</v>
      </c>
      <c r="K124" s="21">
        <v>0</v>
      </c>
      <c r="L124" s="21">
        <v>0</v>
      </c>
      <c r="M124" s="21">
        <f t="shared" si="38"/>
        <v>0</v>
      </c>
      <c r="N124" s="21">
        <v>0</v>
      </c>
      <c r="O124" s="25"/>
    </row>
    <row r="125" spans="2:15" s="6" customFormat="1" ht="18" customHeight="1">
      <c r="B125" s="28"/>
      <c r="C125" s="35" t="s">
        <v>1</v>
      </c>
      <c r="D125" s="28"/>
      <c r="E125" s="5">
        <v>5</v>
      </c>
      <c r="F125" s="18">
        <v>0</v>
      </c>
      <c r="G125" s="17">
        <v>0</v>
      </c>
      <c r="H125" s="17">
        <f t="shared" si="28"/>
        <v>0</v>
      </c>
      <c r="I125" s="17">
        <v>0</v>
      </c>
      <c r="J125" s="17">
        <f t="shared" si="29"/>
        <v>0</v>
      </c>
      <c r="K125" s="17">
        <v>0</v>
      </c>
      <c r="L125" s="17">
        <v>0</v>
      </c>
      <c r="M125" s="17">
        <f t="shared" si="38"/>
        <v>0</v>
      </c>
      <c r="N125" s="17">
        <v>0</v>
      </c>
      <c r="O125" s="25"/>
    </row>
    <row r="126" spans="2:15" s="6" customFormat="1" ht="18" customHeight="1">
      <c r="B126" s="28"/>
      <c r="C126" s="36"/>
      <c r="D126" s="28"/>
      <c r="E126" s="5">
        <v>4</v>
      </c>
      <c r="F126" s="22">
        <v>3</v>
      </c>
      <c r="G126" s="21">
        <v>0</v>
      </c>
      <c r="H126" s="21">
        <f t="shared" si="28"/>
        <v>3</v>
      </c>
      <c r="I126" s="21">
        <v>0</v>
      </c>
      <c r="J126" s="21">
        <f t="shared" si="29"/>
        <v>3</v>
      </c>
      <c r="K126" s="21">
        <v>0</v>
      </c>
      <c r="L126" s="21">
        <v>0</v>
      </c>
      <c r="M126" s="21">
        <f t="shared" si="38"/>
        <v>0</v>
      </c>
      <c r="N126" s="21">
        <v>0</v>
      </c>
      <c r="O126" s="25"/>
    </row>
    <row r="127" spans="2:15" s="6" customFormat="1" ht="18" customHeight="1">
      <c r="B127" s="28"/>
      <c r="C127" s="36"/>
      <c r="D127" s="28"/>
      <c r="E127" s="5">
        <v>3</v>
      </c>
      <c r="F127" s="18">
        <v>7</v>
      </c>
      <c r="G127" s="17">
        <v>0</v>
      </c>
      <c r="H127" s="17">
        <f t="shared" si="28"/>
        <v>7</v>
      </c>
      <c r="I127" s="17">
        <v>0</v>
      </c>
      <c r="J127" s="17">
        <f t="shared" si="29"/>
        <v>7</v>
      </c>
      <c r="K127" s="17">
        <v>1</v>
      </c>
      <c r="L127" s="17">
        <v>0</v>
      </c>
      <c r="M127" s="17">
        <f t="shared" si="38"/>
        <v>1</v>
      </c>
      <c r="N127" s="17">
        <v>0</v>
      </c>
      <c r="O127" s="25"/>
    </row>
    <row r="128" spans="2:15" s="6" customFormat="1" ht="18" customHeight="1">
      <c r="B128" s="28"/>
      <c r="C128" s="36"/>
      <c r="D128" s="28"/>
      <c r="E128" s="5">
        <v>2</v>
      </c>
      <c r="F128" s="22">
        <v>1</v>
      </c>
      <c r="G128" s="21">
        <v>0</v>
      </c>
      <c r="H128" s="21">
        <f t="shared" si="28"/>
        <v>1</v>
      </c>
      <c r="I128" s="21">
        <v>0</v>
      </c>
      <c r="J128" s="21">
        <f t="shared" si="29"/>
        <v>1</v>
      </c>
      <c r="K128" s="21">
        <v>4</v>
      </c>
      <c r="L128" s="21">
        <v>0</v>
      </c>
      <c r="M128" s="21">
        <f t="shared" si="38"/>
        <v>4</v>
      </c>
      <c r="N128" s="21">
        <v>0</v>
      </c>
      <c r="O128" s="25"/>
    </row>
    <row r="129" spans="2:15" s="6" customFormat="1" ht="18" customHeight="1">
      <c r="B129" s="28"/>
      <c r="C129" s="37"/>
      <c r="D129" s="28"/>
      <c r="E129" s="5">
        <v>1</v>
      </c>
      <c r="F129" s="18">
        <v>0</v>
      </c>
      <c r="G129" s="17">
        <v>0</v>
      </c>
      <c r="H129" s="17">
        <f t="shared" si="28"/>
        <v>0</v>
      </c>
      <c r="I129" s="17">
        <v>0</v>
      </c>
      <c r="J129" s="17">
        <f t="shared" si="29"/>
        <v>0</v>
      </c>
      <c r="K129" s="17">
        <v>1</v>
      </c>
      <c r="L129" s="17">
        <v>0</v>
      </c>
      <c r="M129" s="17">
        <f t="shared" si="38"/>
        <v>1</v>
      </c>
      <c r="N129" s="17">
        <v>0</v>
      </c>
      <c r="O129" s="25"/>
    </row>
    <row r="130" spans="2:15" s="6" customFormat="1" ht="18" customHeight="1">
      <c r="B130" s="28"/>
      <c r="C130" s="38" t="s">
        <v>0</v>
      </c>
      <c r="D130" s="28"/>
      <c r="E130" s="5">
        <v>5</v>
      </c>
      <c r="F130" s="22">
        <v>0</v>
      </c>
      <c r="G130" s="21">
        <v>0</v>
      </c>
      <c r="H130" s="21">
        <f t="shared" si="28"/>
        <v>0</v>
      </c>
      <c r="I130" s="21">
        <v>0</v>
      </c>
      <c r="J130" s="21">
        <f t="shared" si="29"/>
        <v>0</v>
      </c>
      <c r="K130" s="21">
        <v>1</v>
      </c>
      <c r="L130" s="21">
        <v>0</v>
      </c>
      <c r="M130" s="21">
        <f t="shared" si="38"/>
        <v>1</v>
      </c>
      <c r="N130" s="21">
        <v>0</v>
      </c>
      <c r="O130" s="25"/>
    </row>
    <row r="131" spans="2:15" s="6" customFormat="1" ht="18" customHeight="1">
      <c r="B131" s="28"/>
      <c r="C131" s="38"/>
      <c r="D131" s="28"/>
      <c r="E131" s="5">
        <v>4</v>
      </c>
      <c r="F131" s="18">
        <v>0</v>
      </c>
      <c r="G131" s="17">
        <v>0</v>
      </c>
      <c r="H131" s="17">
        <f t="shared" si="28"/>
        <v>0</v>
      </c>
      <c r="I131" s="17">
        <v>0</v>
      </c>
      <c r="J131" s="17">
        <f t="shared" si="29"/>
        <v>0</v>
      </c>
      <c r="K131" s="17">
        <v>0</v>
      </c>
      <c r="L131" s="17">
        <v>0</v>
      </c>
      <c r="M131" s="17">
        <f t="shared" si="38"/>
        <v>0</v>
      </c>
      <c r="N131" s="17">
        <v>0</v>
      </c>
      <c r="O131" s="25"/>
    </row>
    <row r="132" spans="2:15" s="6" customFormat="1" ht="18" customHeight="1">
      <c r="B132" s="28"/>
      <c r="C132" s="38"/>
      <c r="D132" s="28"/>
      <c r="E132" s="5">
        <v>3</v>
      </c>
      <c r="F132" s="22">
        <v>0</v>
      </c>
      <c r="G132" s="21">
        <v>0</v>
      </c>
      <c r="H132" s="21">
        <f t="shared" si="28"/>
        <v>0</v>
      </c>
      <c r="I132" s="21">
        <v>0</v>
      </c>
      <c r="J132" s="21">
        <f t="shared" si="29"/>
        <v>0</v>
      </c>
      <c r="K132" s="21">
        <v>0</v>
      </c>
      <c r="L132" s="21">
        <v>0</v>
      </c>
      <c r="M132" s="21">
        <f t="shared" si="38"/>
        <v>0</v>
      </c>
      <c r="N132" s="21">
        <v>0</v>
      </c>
      <c r="O132" s="25"/>
    </row>
    <row r="133" spans="2:15" s="6" customFormat="1" ht="18" customHeight="1">
      <c r="B133" s="28"/>
      <c r="C133" s="38"/>
      <c r="D133" s="28"/>
      <c r="E133" s="5">
        <v>2</v>
      </c>
      <c r="F133" s="18">
        <v>0</v>
      </c>
      <c r="G133" s="17">
        <v>0</v>
      </c>
      <c r="H133" s="17">
        <f t="shared" si="28"/>
        <v>0</v>
      </c>
      <c r="I133" s="17">
        <v>0</v>
      </c>
      <c r="J133" s="17">
        <f t="shared" si="29"/>
        <v>0</v>
      </c>
      <c r="K133" s="17">
        <v>0</v>
      </c>
      <c r="L133" s="17">
        <v>0</v>
      </c>
      <c r="M133" s="17">
        <f t="shared" si="38"/>
        <v>0</v>
      </c>
      <c r="N133" s="17">
        <v>0</v>
      </c>
      <c r="O133" s="25"/>
    </row>
    <row r="134" spans="2:15" s="6" customFormat="1" ht="18" customHeight="1">
      <c r="B134" s="28"/>
      <c r="C134" s="38"/>
      <c r="D134" s="28"/>
      <c r="E134" s="5">
        <v>1</v>
      </c>
      <c r="F134" s="22">
        <v>0</v>
      </c>
      <c r="G134" s="21">
        <v>0</v>
      </c>
      <c r="H134" s="21">
        <f t="shared" si="28"/>
        <v>0</v>
      </c>
      <c r="I134" s="21">
        <v>0</v>
      </c>
      <c r="J134" s="21">
        <f t="shared" si="29"/>
        <v>0</v>
      </c>
      <c r="K134" s="21">
        <v>0</v>
      </c>
      <c r="L134" s="21">
        <v>0</v>
      </c>
      <c r="M134" s="21">
        <f t="shared" si="38"/>
        <v>0</v>
      </c>
      <c r="N134" s="21">
        <v>0</v>
      </c>
      <c r="O134" s="25"/>
    </row>
    <row r="135" spans="2:15" s="6" customFormat="1" ht="24.95" customHeight="1">
      <c r="B135" s="39" t="str">
        <f>CONCATENATE("TOTAL ",B115)</f>
        <v>TOTAL *AUX. DE SERV. DIVERSOS</v>
      </c>
      <c r="C135" s="40"/>
      <c r="D135" s="40"/>
      <c r="E135" s="41"/>
      <c r="F135" s="24">
        <f>SUM(F115:F134)</f>
        <v>11</v>
      </c>
      <c r="G135" s="24">
        <f>SUM(G115:G134)</f>
        <v>0</v>
      </c>
      <c r="H135" s="24">
        <f>SUM(H115:H134)</f>
        <v>11</v>
      </c>
      <c r="I135" s="24">
        <f t="shared" ref="I135:J156" si="39">SUM(I115:I134)</f>
        <v>0</v>
      </c>
      <c r="J135" s="24">
        <f t="shared" si="39"/>
        <v>11</v>
      </c>
      <c r="K135" s="24">
        <f t="shared" ref="K135" si="40">SUM(K115:K134)</f>
        <v>7</v>
      </c>
      <c r="L135" s="24">
        <f t="shared" ref="L135" si="41">SUM(L115:L134)</f>
        <v>0</v>
      </c>
      <c r="M135" s="24">
        <f t="shared" ref="M135" si="42">SUM(M115:M134)</f>
        <v>7</v>
      </c>
      <c r="N135" s="24">
        <f>SUM(N115:N134)</f>
        <v>0</v>
      </c>
      <c r="O135" s="25"/>
    </row>
    <row r="136" spans="2:15" s="6" customFormat="1" ht="18" customHeight="1">
      <c r="B136" s="28" t="s">
        <v>28</v>
      </c>
      <c r="C136" s="29" t="s">
        <v>22</v>
      </c>
      <c r="D136" s="28" t="s">
        <v>37</v>
      </c>
      <c r="E136" s="5">
        <v>5</v>
      </c>
      <c r="F136" s="17">
        <v>0</v>
      </c>
      <c r="G136" s="17">
        <v>0</v>
      </c>
      <c r="H136" s="17">
        <f t="shared" si="28"/>
        <v>0</v>
      </c>
      <c r="I136" s="17">
        <v>0</v>
      </c>
      <c r="J136" s="17">
        <f t="shared" ref="J136" si="43">SUM(H136:I136)</f>
        <v>0</v>
      </c>
      <c r="K136" s="17">
        <v>0</v>
      </c>
      <c r="L136" s="17">
        <v>0</v>
      </c>
      <c r="M136" s="17">
        <f>K136+L136</f>
        <v>0</v>
      </c>
      <c r="N136" s="17">
        <v>0</v>
      </c>
      <c r="O136" s="25"/>
    </row>
    <row r="137" spans="2:15" s="6" customFormat="1" ht="18" customHeight="1">
      <c r="B137" s="28"/>
      <c r="C137" s="30"/>
      <c r="D137" s="28"/>
      <c r="E137" s="5">
        <v>4</v>
      </c>
      <c r="F137" s="21">
        <v>0</v>
      </c>
      <c r="G137" s="21">
        <v>0</v>
      </c>
      <c r="H137" s="21">
        <f t="shared" si="28"/>
        <v>0</v>
      </c>
      <c r="I137" s="21">
        <v>0</v>
      </c>
      <c r="J137" s="21">
        <f t="shared" si="29"/>
        <v>0</v>
      </c>
      <c r="K137" s="21">
        <v>0</v>
      </c>
      <c r="L137" s="21">
        <v>0</v>
      </c>
      <c r="M137" s="21">
        <f t="shared" ref="M137:M155" si="44">K137+L137</f>
        <v>0</v>
      </c>
      <c r="N137" s="21">
        <v>0</v>
      </c>
      <c r="O137" s="25"/>
    </row>
    <row r="138" spans="2:15" s="6" customFormat="1" ht="18" customHeight="1">
      <c r="B138" s="28"/>
      <c r="C138" s="30"/>
      <c r="D138" s="28"/>
      <c r="E138" s="5">
        <v>3</v>
      </c>
      <c r="F138" s="18">
        <v>0</v>
      </c>
      <c r="G138" s="17">
        <v>0</v>
      </c>
      <c r="H138" s="17">
        <f t="shared" si="28"/>
        <v>0</v>
      </c>
      <c r="I138" s="17">
        <v>0</v>
      </c>
      <c r="J138" s="17">
        <f t="shared" si="29"/>
        <v>0</v>
      </c>
      <c r="K138" s="17">
        <v>0</v>
      </c>
      <c r="L138" s="17">
        <v>0</v>
      </c>
      <c r="M138" s="17">
        <f t="shared" si="44"/>
        <v>0</v>
      </c>
      <c r="N138" s="17">
        <v>0</v>
      </c>
      <c r="O138" s="25"/>
    </row>
    <row r="139" spans="2:15" s="6" customFormat="1" ht="18" customHeight="1">
      <c r="B139" s="28"/>
      <c r="C139" s="30"/>
      <c r="D139" s="28"/>
      <c r="E139" s="5">
        <v>2</v>
      </c>
      <c r="F139" s="22">
        <v>0</v>
      </c>
      <c r="G139" s="21">
        <v>0</v>
      </c>
      <c r="H139" s="21">
        <f t="shared" si="28"/>
        <v>0</v>
      </c>
      <c r="I139" s="21">
        <v>0</v>
      </c>
      <c r="J139" s="21">
        <f t="shared" si="29"/>
        <v>0</v>
      </c>
      <c r="K139" s="21">
        <v>0</v>
      </c>
      <c r="L139" s="21">
        <v>0</v>
      </c>
      <c r="M139" s="21">
        <f t="shared" si="44"/>
        <v>0</v>
      </c>
      <c r="N139" s="21">
        <v>0</v>
      </c>
      <c r="O139" s="25"/>
    </row>
    <row r="140" spans="2:15" s="6" customFormat="1" ht="18" customHeight="1">
      <c r="B140" s="28"/>
      <c r="C140" s="31"/>
      <c r="D140" s="28"/>
      <c r="E140" s="5">
        <v>1</v>
      </c>
      <c r="F140" s="18">
        <v>0</v>
      </c>
      <c r="G140" s="17">
        <v>0</v>
      </c>
      <c r="H140" s="17">
        <f t="shared" si="28"/>
        <v>0</v>
      </c>
      <c r="I140" s="17">
        <v>0</v>
      </c>
      <c r="J140" s="17">
        <f t="shared" si="29"/>
        <v>0</v>
      </c>
      <c r="K140" s="17">
        <v>0</v>
      </c>
      <c r="L140" s="17">
        <v>0</v>
      </c>
      <c r="M140" s="17">
        <f t="shared" si="44"/>
        <v>0</v>
      </c>
      <c r="N140" s="17">
        <v>0</v>
      </c>
      <c r="O140" s="25"/>
    </row>
    <row r="141" spans="2:15" s="6" customFormat="1" ht="18" customHeight="1">
      <c r="B141" s="28"/>
      <c r="C141" s="32" t="s">
        <v>2</v>
      </c>
      <c r="D141" s="28"/>
      <c r="E141" s="5">
        <v>5</v>
      </c>
      <c r="F141" s="22">
        <v>0</v>
      </c>
      <c r="G141" s="21">
        <v>0</v>
      </c>
      <c r="H141" s="21">
        <f t="shared" si="28"/>
        <v>0</v>
      </c>
      <c r="I141" s="21">
        <v>0</v>
      </c>
      <c r="J141" s="21">
        <f t="shared" si="29"/>
        <v>0</v>
      </c>
      <c r="K141" s="21">
        <v>0</v>
      </c>
      <c r="L141" s="21">
        <v>0</v>
      </c>
      <c r="M141" s="21">
        <f t="shared" si="44"/>
        <v>0</v>
      </c>
      <c r="N141" s="21">
        <v>0</v>
      </c>
      <c r="O141" s="25"/>
    </row>
    <row r="142" spans="2:15" s="6" customFormat="1" ht="18" customHeight="1">
      <c r="B142" s="28"/>
      <c r="C142" s="33"/>
      <c r="D142" s="28"/>
      <c r="E142" s="5">
        <v>4</v>
      </c>
      <c r="F142" s="18">
        <v>0</v>
      </c>
      <c r="G142" s="17">
        <v>0</v>
      </c>
      <c r="H142" s="17">
        <f t="shared" si="28"/>
        <v>0</v>
      </c>
      <c r="I142" s="17">
        <v>0</v>
      </c>
      <c r="J142" s="17">
        <f t="shared" si="29"/>
        <v>0</v>
      </c>
      <c r="K142" s="17">
        <v>0</v>
      </c>
      <c r="L142" s="17">
        <v>0</v>
      </c>
      <c r="M142" s="17">
        <f t="shared" si="44"/>
        <v>0</v>
      </c>
      <c r="N142" s="17">
        <v>0</v>
      </c>
      <c r="O142" s="25"/>
    </row>
    <row r="143" spans="2:15" s="6" customFormat="1" ht="18" customHeight="1">
      <c r="B143" s="28"/>
      <c r="C143" s="33"/>
      <c r="D143" s="28"/>
      <c r="E143" s="5">
        <v>3</v>
      </c>
      <c r="F143" s="22">
        <v>0</v>
      </c>
      <c r="G143" s="21">
        <v>0</v>
      </c>
      <c r="H143" s="21">
        <f t="shared" si="28"/>
        <v>0</v>
      </c>
      <c r="I143" s="21">
        <v>0</v>
      </c>
      <c r="J143" s="21">
        <f t="shared" si="29"/>
        <v>0</v>
      </c>
      <c r="K143" s="21">
        <v>0</v>
      </c>
      <c r="L143" s="21">
        <v>0</v>
      </c>
      <c r="M143" s="21">
        <f t="shared" si="44"/>
        <v>0</v>
      </c>
      <c r="N143" s="21">
        <v>0</v>
      </c>
      <c r="O143" s="25"/>
    </row>
    <row r="144" spans="2:15" s="6" customFormat="1" ht="18" customHeight="1">
      <c r="B144" s="28"/>
      <c r="C144" s="33"/>
      <c r="D144" s="28"/>
      <c r="E144" s="5">
        <v>2</v>
      </c>
      <c r="F144" s="18">
        <v>0</v>
      </c>
      <c r="G144" s="17">
        <v>0</v>
      </c>
      <c r="H144" s="17">
        <f t="shared" si="28"/>
        <v>0</v>
      </c>
      <c r="I144" s="17">
        <v>0</v>
      </c>
      <c r="J144" s="17">
        <f t="shared" si="29"/>
        <v>0</v>
      </c>
      <c r="K144" s="17">
        <v>0</v>
      </c>
      <c r="L144" s="17">
        <v>0</v>
      </c>
      <c r="M144" s="17">
        <f t="shared" si="44"/>
        <v>0</v>
      </c>
      <c r="N144" s="17">
        <v>0</v>
      </c>
      <c r="O144" s="25"/>
    </row>
    <row r="145" spans="2:15" s="6" customFormat="1" ht="18" customHeight="1">
      <c r="B145" s="28"/>
      <c r="C145" s="34"/>
      <c r="D145" s="28"/>
      <c r="E145" s="5">
        <v>1</v>
      </c>
      <c r="F145" s="22">
        <v>0</v>
      </c>
      <c r="G145" s="21">
        <v>0</v>
      </c>
      <c r="H145" s="21">
        <f t="shared" si="28"/>
        <v>0</v>
      </c>
      <c r="I145" s="21">
        <v>0</v>
      </c>
      <c r="J145" s="21">
        <f t="shared" si="29"/>
        <v>0</v>
      </c>
      <c r="K145" s="21">
        <v>0</v>
      </c>
      <c r="L145" s="21">
        <v>1</v>
      </c>
      <c r="M145" s="21">
        <f t="shared" si="44"/>
        <v>1</v>
      </c>
      <c r="N145" s="21">
        <v>3</v>
      </c>
      <c r="O145" s="25"/>
    </row>
    <row r="146" spans="2:15" s="6" customFormat="1" ht="18" customHeight="1">
      <c r="B146" s="28"/>
      <c r="C146" s="35" t="s">
        <v>1</v>
      </c>
      <c r="D146" s="28"/>
      <c r="E146" s="5">
        <v>5</v>
      </c>
      <c r="F146" s="18">
        <v>0</v>
      </c>
      <c r="G146" s="17">
        <v>0</v>
      </c>
      <c r="H146" s="17">
        <f t="shared" si="28"/>
        <v>0</v>
      </c>
      <c r="I146" s="17">
        <v>0</v>
      </c>
      <c r="J146" s="17">
        <f t="shared" si="29"/>
        <v>0</v>
      </c>
      <c r="K146" s="17">
        <v>0</v>
      </c>
      <c r="L146" s="17">
        <v>1</v>
      </c>
      <c r="M146" s="17">
        <f t="shared" si="44"/>
        <v>1</v>
      </c>
      <c r="N146" s="17">
        <v>1</v>
      </c>
      <c r="O146" s="25"/>
    </row>
    <row r="147" spans="2:15" s="6" customFormat="1" ht="18" customHeight="1">
      <c r="B147" s="28"/>
      <c r="C147" s="36"/>
      <c r="D147" s="28"/>
      <c r="E147" s="5">
        <v>4</v>
      </c>
      <c r="F147" s="22">
        <v>2</v>
      </c>
      <c r="G147" s="21">
        <v>0</v>
      </c>
      <c r="H147" s="21">
        <f t="shared" si="28"/>
        <v>2</v>
      </c>
      <c r="I147" s="21">
        <v>0</v>
      </c>
      <c r="J147" s="21">
        <f t="shared" si="29"/>
        <v>2</v>
      </c>
      <c r="K147" s="21">
        <v>1</v>
      </c>
      <c r="L147" s="21">
        <v>1</v>
      </c>
      <c r="M147" s="21">
        <f t="shared" si="44"/>
        <v>2</v>
      </c>
      <c r="N147" s="21">
        <v>1</v>
      </c>
      <c r="O147" s="25"/>
    </row>
    <row r="148" spans="2:15" s="6" customFormat="1" ht="18" customHeight="1">
      <c r="B148" s="28"/>
      <c r="C148" s="36"/>
      <c r="D148" s="28"/>
      <c r="E148" s="5">
        <v>3</v>
      </c>
      <c r="F148" s="18">
        <v>1</v>
      </c>
      <c r="G148" s="17">
        <v>0</v>
      </c>
      <c r="H148" s="17">
        <f t="shared" si="28"/>
        <v>1</v>
      </c>
      <c r="I148" s="17">
        <v>0</v>
      </c>
      <c r="J148" s="17">
        <f t="shared" si="29"/>
        <v>1</v>
      </c>
      <c r="K148" s="17">
        <v>1</v>
      </c>
      <c r="L148" s="17">
        <v>0</v>
      </c>
      <c r="M148" s="17">
        <f t="shared" si="44"/>
        <v>1</v>
      </c>
      <c r="N148" s="17">
        <v>0</v>
      </c>
      <c r="O148" s="25"/>
    </row>
    <row r="149" spans="2:15" s="6" customFormat="1" ht="18" customHeight="1">
      <c r="B149" s="28"/>
      <c r="C149" s="36"/>
      <c r="D149" s="28"/>
      <c r="E149" s="5">
        <v>2</v>
      </c>
      <c r="F149" s="22">
        <v>0</v>
      </c>
      <c r="G149" s="21">
        <v>0</v>
      </c>
      <c r="H149" s="21">
        <f t="shared" si="28"/>
        <v>0</v>
      </c>
      <c r="I149" s="21">
        <v>0</v>
      </c>
      <c r="J149" s="21">
        <f t="shared" si="29"/>
        <v>0</v>
      </c>
      <c r="K149" s="21">
        <v>0</v>
      </c>
      <c r="L149" s="21">
        <v>0</v>
      </c>
      <c r="M149" s="21">
        <f t="shared" si="44"/>
        <v>0</v>
      </c>
      <c r="N149" s="21">
        <v>0</v>
      </c>
      <c r="O149" s="25"/>
    </row>
    <row r="150" spans="2:15" s="6" customFormat="1" ht="18" customHeight="1">
      <c r="B150" s="28"/>
      <c r="C150" s="37"/>
      <c r="D150" s="28"/>
      <c r="E150" s="5">
        <v>1</v>
      </c>
      <c r="F150" s="18">
        <v>0</v>
      </c>
      <c r="G150" s="17">
        <v>0</v>
      </c>
      <c r="H150" s="17">
        <f t="shared" si="28"/>
        <v>0</v>
      </c>
      <c r="I150" s="17">
        <v>0</v>
      </c>
      <c r="J150" s="17">
        <f t="shared" si="29"/>
        <v>0</v>
      </c>
      <c r="K150" s="17">
        <v>0</v>
      </c>
      <c r="L150" s="17">
        <v>0</v>
      </c>
      <c r="M150" s="17">
        <f t="shared" si="44"/>
        <v>0</v>
      </c>
      <c r="N150" s="17">
        <v>0</v>
      </c>
      <c r="O150" s="25"/>
    </row>
    <row r="151" spans="2:15" s="6" customFormat="1" ht="18" customHeight="1">
      <c r="B151" s="28"/>
      <c r="C151" s="38" t="s">
        <v>0</v>
      </c>
      <c r="D151" s="28"/>
      <c r="E151" s="5">
        <v>5</v>
      </c>
      <c r="F151" s="22">
        <v>0</v>
      </c>
      <c r="G151" s="21">
        <v>0</v>
      </c>
      <c r="H151" s="21">
        <f t="shared" si="28"/>
        <v>0</v>
      </c>
      <c r="I151" s="21">
        <v>0</v>
      </c>
      <c r="J151" s="21">
        <f t="shared" si="29"/>
        <v>0</v>
      </c>
      <c r="K151" s="21">
        <v>0</v>
      </c>
      <c r="L151" s="21">
        <v>1</v>
      </c>
      <c r="M151" s="21">
        <f t="shared" si="44"/>
        <v>1</v>
      </c>
      <c r="N151" s="21">
        <v>1</v>
      </c>
      <c r="O151" s="25"/>
    </row>
    <row r="152" spans="2:15" s="6" customFormat="1" ht="18" customHeight="1">
      <c r="B152" s="28"/>
      <c r="C152" s="38"/>
      <c r="D152" s="28"/>
      <c r="E152" s="5">
        <v>4</v>
      </c>
      <c r="F152" s="18">
        <v>0</v>
      </c>
      <c r="G152" s="17">
        <v>0</v>
      </c>
      <c r="H152" s="17">
        <f t="shared" si="28"/>
        <v>0</v>
      </c>
      <c r="I152" s="17">
        <v>0</v>
      </c>
      <c r="J152" s="17">
        <f t="shared" si="29"/>
        <v>0</v>
      </c>
      <c r="K152" s="17">
        <v>0</v>
      </c>
      <c r="L152" s="17">
        <v>0</v>
      </c>
      <c r="M152" s="17">
        <f t="shared" si="44"/>
        <v>0</v>
      </c>
      <c r="N152" s="17">
        <v>0</v>
      </c>
      <c r="O152" s="25"/>
    </row>
    <row r="153" spans="2:15" s="6" customFormat="1" ht="18" customHeight="1">
      <c r="B153" s="28"/>
      <c r="C153" s="38"/>
      <c r="D153" s="28"/>
      <c r="E153" s="5">
        <v>3</v>
      </c>
      <c r="F153" s="22">
        <v>0</v>
      </c>
      <c r="G153" s="21">
        <v>0</v>
      </c>
      <c r="H153" s="21">
        <f t="shared" si="28"/>
        <v>0</v>
      </c>
      <c r="I153" s="21">
        <v>0</v>
      </c>
      <c r="J153" s="21">
        <f t="shared" si="29"/>
        <v>0</v>
      </c>
      <c r="K153" s="21">
        <v>0</v>
      </c>
      <c r="L153" s="21">
        <v>2</v>
      </c>
      <c r="M153" s="21">
        <f t="shared" si="44"/>
        <v>2</v>
      </c>
      <c r="N153" s="21">
        <v>2</v>
      </c>
      <c r="O153" s="25"/>
    </row>
    <row r="154" spans="2:15" s="6" customFormat="1" ht="18" customHeight="1">
      <c r="B154" s="28"/>
      <c r="C154" s="38"/>
      <c r="D154" s="28"/>
      <c r="E154" s="5">
        <v>2</v>
      </c>
      <c r="F154" s="18">
        <v>0</v>
      </c>
      <c r="G154" s="17">
        <v>0</v>
      </c>
      <c r="H154" s="17">
        <f t="shared" si="28"/>
        <v>0</v>
      </c>
      <c r="I154" s="17">
        <v>0</v>
      </c>
      <c r="J154" s="17">
        <f t="shared" si="29"/>
        <v>0</v>
      </c>
      <c r="K154" s="17">
        <v>0</v>
      </c>
      <c r="L154" s="17">
        <v>0</v>
      </c>
      <c r="M154" s="17">
        <f t="shared" si="44"/>
        <v>0</v>
      </c>
      <c r="N154" s="17">
        <v>0</v>
      </c>
      <c r="O154" s="25"/>
    </row>
    <row r="155" spans="2:15" s="6" customFormat="1" ht="18" customHeight="1">
      <c r="B155" s="28"/>
      <c r="C155" s="38"/>
      <c r="D155" s="28"/>
      <c r="E155" s="5">
        <v>1</v>
      </c>
      <c r="F155" s="22">
        <v>0</v>
      </c>
      <c r="G155" s="21">
        <v>0</v>
      </c>
      <c r="H155" s="21">
        <f t="shared" si="28"/>
        <v>0</v>
      </c>
      <c r="I155" s="21">
        <v>0</v>
      </c>
      <c r="J155" s="21">
        <f t="shared" si="29"/>
        <v>0</v>
      </c>
      <c r="K155" s="21">
        <v>0</v>
      </c>
      <c r="L155" s="21">
        <v>0</v>
      </c>
      <c r="M155" s="21">
        <f t="shared" si="44"/>
        <v>0</v>
      </c>
      <c r="N155" s="21">
        <v>0</v>
      </c>
      <c r="O155" s="25"/>
    </row>
    <row r="156" spans="2:15" s="6" customFormat="1" ht="24.95" customHeight="1">
      <c r="B156" s="39" t="str">
        <f>CONCATENATE("TOTAL ",B136)</f>
        <v>TOTAL *AUXILIAR JUDICIÁRIO</v>
      </c>
      <c r="C156" s="40"/>
      <c r="D156" s="40"/>
      <c r="E156" s="41"/>
      <c r="F156" s="24">
        <f>SUM(F136:F155)</f>
        <v>3</v>
      </c>
      <c r="G156" s="24">
        <f>SUM(G136:G155)</f>
        <v>0</v>
      </c>
      <c r="H156" s="24">
        <f>SUM(H136:H155)</f>
        <v>3</v>
      </c>
      <c r="I156" s="24">
        <f t="shared" ref="I156" si="45">SUM(I136:I155)</f>
        <v>0</v>
      </c>
      <c r="J156" s="24">
        <f t="shared" si="39"/>
        <v>3</v>
      </c>
      <c r="K156" s="24">
        <f t="shared" ref="K156" si="46">SUM(K136:K155)</f>
        <v>2</v>
      </c>
      <c r="L156" s="24">
        <f t="shared" ref="L156" si="47">SUM(L136:L155)</f>
        <v>6</v>
      </c>
      <c r="M156" s="24">
        <f t="shared" ref="M156" si="48">SUM(M136:M155)</f>
        <v>8</v>
      </c>
      <c r="N156" s="24">
        <f>SUM(N136:N155)</f>
        <v>8</v>
      </c>
    </row>
    <row r="157" spans="2:15" s="6" customFormat="1" ht="18" customHeight="1">
      <c r="B157" s="28" t="s">
        <v>29</v>
      </c>
      <c r="C157" s="29" t="s">
        <v>22</v>
      </c>
      <c r="D157" s="28" t="s">
        <v>37</v>
      </c>
      <c r="E157" s="5">
        <v>5</v>
      </c>
      <c r="F157" s="17">
        <v>0</v>
      </c>
      <c r="G157" s="17">
        <v>0</v>
      </c>
      <c r="H157" s="17">
        <f t="shared" si="28"/>
        <v>0</v>
      </c>
      <c r="I157" s="17">
        <v>0</v>
      </c>
      <c r="J157" s="17">
        <f t="shared" ref="J157:J218" si="49">SUM(H157:I157)</f>
        <v>0</v>
      </c>
      <c r="K157" s="17">
        <v>0</v>
      </c>
      <c r="L157" s="17">
        <v>0</v>
      </c>
      <c r="M157" s="17">
        <f>K157+L157</f>
        <v>0</v>
      </c>
      <c r="N157" s="17">
        <v>0</v>
      </c>
    </row>
    <row r="158" spans="2:15" s="6" customFormat="1" ht="18" customHeight="1">
      <c r="B158" s="28"/>
      <c r="C158" s="30"/>
      <c r="D158" s="28"/>
      <c r="E158" s="5">
        <v>4</v>
      </c>
      <c r="F158" s="21">
        <v>0</v>
      </c>
      <c r="G158" s="21">
        <v>0</v>
      </c>
      <c r="H158" s="21">
        <f t="shared" si="28"/>
        <v>0</v>
      </c>
      <c r="I158" s="21">
        <v>0</v>
      </c>
      <c r="J158" s="21">
        <f t="shared" si="49"/>
        <v>0</v>
      </c>
      <c r="K158" s="21">
        <v>0</v>
      </c>
      <c r="L158" s="21">
        <v>0</v>
      </c>
      <c r="M158" s="21">
        <f t="shared" ref="M158:M176" si="50">K158+L158</f>
        <v>0</v>
      </c>
      <c r="N158" s="21">
        <v>0</v>
      </c>
    </row>
    <row r="159" spans="2:15" s="6" customFormat="1" ht="18" customHeight="1">
      <c r="B159" s="28"/>
      <c r="C159" s="30"/>
      <c r="D159" s="28"/>
      <c r="E159" s="5">
        <v>3</v>
      </c>
      <c r="F159" s="18">
        <v>0</v>
      </c>
      <c r="G159" s="17">
        <v>0</v>
      </c>
      <c r="H159" s="17">
        <f t="shared" ref="H159:H222" si="51">F159+G159</f>
        <v>0</v>
      </c>
      <c r="I159" s="17">
        <v>0</v>
      </c>
      <c r="J159" s="17">
        <f t="shared" si="49"/>
        <v>0</v>
      </c>
      <c r="K159" s="17">
        <v>0</v>
      </c>
      <c r="L159" s="17">
        <v>0</v>
      </c>
      <c r="M159" s="17">
        <f t="shared" si="50"/>
        <v>0</v>
      </c>
      <c r="N159" s="17">
        <v>0</v>
      </c>
    </row>
    <row r="160" spans="2:15" s="6" customFormat="1" ht="18" customHeight="1">
      <c r="B160" s="28"/>
      <c r="C160" s="30"/>
      <c r="D160" s="28"/>
      <c r="E160" s="5">
        <v>2</v>
      </c>
      <c r="F160" s="22">
        <v>0</v>
      </c>
      <c r="G160" s="21">
        <v>0</v>
      </c>
      <c r="H160" s="21">
        <f t="shared" si="51"/>
        <v>0</v>
      </c>
      <c r="I160" s="21">
        <v>0</v>
      </c>
      <c r="J160" s="21">
        <f t="shared" si="49"/>
        <v>0</v>
      </c>
      <c r="K160" s="21">
        <v>0</v>
      </c>
      <c r="L160" s="21">
        <v>0</v>
      </c>
      <c r="M160" s="21">
        <f t="shared" si="50"/>
        <v>0</v>
      </c>
      <c r="N160" s="21">
        <v>0</v>
      </c>
    </row>
    <row r="161" spans="2:14" s="6" customFormat="1" ht="18" customHeight="1">
      <c r="B161" s="28"/>
      <c r="C161" s="31"/>
      <c r="D161" s="28"/>
      <c r="E161" s="5">
        <v>1</v>
      </c>
      <c r="F161" s="18">
        <v>0</v>
      </c>
      <c r="G161" s="17">
        <v>0</v>
      </c>
      <c r="H161" s="17">
        <f t="shared" si="51"/>
        <v>0</v>
      </c>
      <c r="I161" s="17">
        <v>0</v>
      </c>
      <c r="J161" s="17">
        <f t="shared" si="49"/>
        <v>0</v>
      </c>
      <c r="K161" s="17">
        <v>0</v>
      </c>
      <c r="L161" s="17">
        <v>0</v>
      </c>
      <c r="M161" s="17">
        <f t="shared" si="50"/>
        <v>0</v>
      </c>
      <c r="N161" s="17">
        <v>0</v>
      </c>
    </row>
    <row r="162" spans="2:14" s="6" customFormat="1" ht="18" customHeight="1">
      <c r="B162" s="28"/>
      <c r="C162" s="32" t="s">
        <v>2</v>
      </c>
      <c r="D162" s="28"/>
      <c r="E162" s="5">
        <v>5</v>
      </c>
      <c r="F162" s="22">
        <v>0</v>
      </c>
      <c r="G162" s="21">
        <v>0</v>
      </c>
      <c r="H162" s="21">
        <f t="shared" si="51"/>
        <v>0</v>
      </c>
      <c r="I162" s="21">
        <v>0</v>
      </c>
      <c r="J162" s="21">
        <f t="shared" si="49"/>
        <v>0</v>
      </c>
      <c r="K162" s="21">
        <v>0</v>
      </c>
      <c r="L162" s="21">
        <v>0</v>
      </c>
      <c r="M162" s="21">
        <f t="shared" si="50"/>
        <v>0</v>
      </c>
      <c r="N162" s="21">
        <v>0</v>
      </c>
    </row>
    <row r="163" spans="2:14" s="6" customFormat="1" ht="18" customHeight="1">
      <c r="B163" s="28"/>
      <c r="C163" s="33"/>
      <c r="D163" s="28"/>
      <c r="E163" s="5">
        <v>4</v>
      </c>
      <c r="F163" s="18">
        <v>0</v>
      </c>
      <c r="G163" s="17">
        <v>0</v>
      </c>
      <c r="H163" s="17">
        <f t="shared" si="51"/>
        <v>0</v>
      </c>
      <c r="I163" s="17">
        <v>0</v>
      </c>
      <c r="J163" s="17">
        <f t="shared" si="49"/>
        <v>0</v>
      </c>
      <c r="K163" s="17">
        <v>0</v>
      </c>
      <c r="L163" s="17">
        <v>0</v>
      </c>
      <c r="M163" s="17">
        <f t="shared" si="50"/>
        <v>0</v>
      </c>
      <c r="N163" s="17">
        <v>0</v>
      </c>
    </row>
    <row r="164" spans="2:14" s="6" customFormat="1" ht="18" customHeight="1">
      <c r="B164" s="28"/>
      <c r="C164" s="33"/>
      <c r="D164" s="28"/>
      <c r="E164" s="5">
        <v>3</v>
      </c>
      <c r="F164" s="22">
        <v>0</v>
      </c>
      <c r="G164" s="21">
        <v>0</v>
      </c>
      <c r="H164" s="21">
        <f t="shared" si="51"/>
        <v>0</v>
      </c>
      <c r="I164" s="21">
        <v>0</v>
      </c>
      <c r="J164" s="21">
        <f t="shared" si="49"/>
        <v>0</v>
      </c>
      <c r="K164" s="21">
        <v>6</v>
      </c>
      <c r="L164" s="21">
        <v>0</v>
      </c>
      <c r="M164" s="21">
        <f t="shared" si="50"/>
        <v>6</v>
      </c>
      <c r="N164" s="21">
        <v>0</v>
      </c>
    </row>
    <row r="165" spans="2:14" s="6" customFormat="1" ht="18" customHeight="1">
      <c r="B165" s="28"/>
      <c r="C165" s="33"/>
      <c r="D165" s="28"/>
      <c r="E165" s="5">
        <v>2</v>
      </c>
      <c r="F165" s="18">
        <v>0</v>
      </c>
      <c r="G165" s="17">
        <v>0</v>
      </c>
      <c r="H165" s="17">
        <f t="shared" si="51"/>
        <v>0</v>
      </c>
      <c r="I165" s="17">
        <v>0</v>
      </c>
      <c r="J165" s="17">
        <f t="shared" si="49"/>
        <v>0</v>
      </c>
      <c r="K165" s="17">
        <v>1</v>
      </c>
      <c r="L165" s="17">
        <v>0</v>
      </c>
      <c r="M165" s="17">
        <f t="shared" si="50"/>
        <v>1</v>
      </c>
      <c r="N165" s="17">
        <v>0</v>
      </c>
    </row>
    <row r="166" spans="2:14" s="6" customFormat="1" ht="18" customHeight="1">
      <c r="B166" s="28"/>
      <c r="C166" s="34"/>
      <c r="D166" s="28"/>
      <c r="E166" s="5">
        <v>1</v>
      </c>
      <c r="F166" s="22">
        <v>0</v>
      </c>
      <c r="G166" s="21">
        <v>0</v>
      </c>
      <c r="H166" s="21">
        <f t="shared" si="51"/>
        <v>0</v>
      </c>
      <c r="I166" s="21">
        <v>0</v>
      </c>
      <c r="J166" s="21">
        <f t="shared" si="49"/>
        <v>0</v>
      </c>
      <c r="K166" s="21">
        <v>0</v>
      </c>
      <c r="L166" s="21">
        <v>0</v>
      </c>
      <c r="M166" s="21">
        <f t="shared" si="50"/>
        <v>0</v>
      </c>
      <c r="N166" s="21">
        <v>0</v>
      </c>
    </row>
    <row r="167" spans="2:14" s="6" customFormat="1" ht="18" customHeight="1">
      <c r="B167" s="28"/>
      <c r="C167" s="35" t="s">
        <v>1</v>
      </c>
      <c r="D167" s="28"/>
      <c r="E167" s="5">
        <v>5</v>
      </c>
      <c r="F167" s="18">
        <v>0</v>
      </c>
      <c r="G167" s="17">
        <v>0</v>
      </c>
      <c r="H167" s="17">
        <f t="shared" si="51"/>
        <v>0</v>
      </c>
      <c r="I167" s="17">
        <v>0</v>
      </c>
      <c r="J167" s="17">
        <f t="shared" si="49"/>
        <v>0</v>
      </c>
      <c r="K167" s="17">
        <v>3</v>
      </c>
      <c r="L167" s="17">
        <v>0</v>
      </c>
      <c r="M167" s="17">
        <f t="shared" si="50"/>
        <v>3</v>
      </c>
      <c r="N167" s="17">
        <v>0</v>
      </c>
    </row>
    <row r="168" spans="2:14" s="6" customFormat="1" ht="18" customHeight="1">
      <c r="B168" s="28"/>
      <c r="C168" s="36"/>
      <c r="D168" s="28"/>
      <c r="E168" s="5">
        <v>4</v>
      </c>
      <c r="F168" s="22">
        <v>2</v>
      </c>
      <c r="G168" s="21">
        <v>0</v>
      </c>
      <c r="H168" s="21">
        <f t="shared" si="51"/>
        <v>2</v>
      </c>
      <c r="I168" s="21">
        <v>0</v>
      </c>
      <c r="J168" s="21">
        <f t="shared" si="49"/>
        <v>2</v>
      </c>
      <c r="K168" s="21">
        <v>2</v>
      </c>
      <c r="L168" s="21">
        <v>0</v>
      </c>
      <c r="M168" s="21">
        <f t="shared" si="50"/>
        <v>2</v>
      </c>
      <c r="N168" s="21">
        <v>0</v>
      </c>
    </row>
    <row r="169" spans="2:14" s="6" customFormat="1" ht="18" customHeight="1">
      <c r="B169" s="28"/>
      <c r="C169" s="36"/>
      <c r="D169" s="28"/>
      <c r="E169" s="5">
        <v>3</v>
      </c>
      <c r="F169" s="18">
        <v>4</v>
      </c>
      <c r="G169" s="17">
        <v>0</v>
      </c>
      <c r="H169" s="17">
        <f t="shared" si="51"/>
        <v>4</v>
      </c>
      <c r="I169" s="17">
        <v>0</v>
      </c>
      <c r="J169" s="17">
        <f t="shared" si="49"/>
        <v>4</v>
      </c>
      <c r="K169" s="17">
        <v>1</v>
      </c>
      <c r="L169" s="17">
        <v>0</v>
      </c>
      <c r="M169" s="17">
        <f t="shared" si="50"/>
        <v>1</v>
      </c>
      <c r="N169" s="17">
        <v>0</v>
      </c>
    </row>
    <row r="170" spans="2:14" s="6" customFormat="1" ht="18" customHeight="1">
      <c r="B170" s="28"/>
      <c r="C170" s="36"/>
      <c r="D170" s="28"/>
      <c r="E170" s="5">
        <v>2</v>
      </c>
      <c r="F170" s="22">
        <v>0</v>
      </c>
      <c r="G170" s="21">
        <v>0</v>
      </c>
      <c r="H170" s="21">
        <f t="shared" si="51"/>
        <v>0</v>
      </c>
      <c r="I170" s="21">
        <v>0</v>
      </c>
      <c r="J170" s="21">
        <f t="shared" si="49"/>
        <v>0</v>
      </c>
      <c r="K170" s="21">
        <v>0</v>
      </c>
      <c r="L170" s="21">
        <v>0</v>
      </c>
      <c r="M170" s="21">
        <f t="shared" si="50"/>
        <v>0</v>
      </c>
      <c r="N170" s="21">
        <v>0</v>
      </c>
    </row>
    <row r="171" spans="2:14" s="6" customFormat="1" ht="18" customHeight="1">
      <c r="B171" s="28"/>
      <c r="C171" s="37"/>
      <c r="D171" s="28"/>
      <c r="E171" s="5">
        <v>1</v>
      </c>
      <c r="F171" s="18">
        <v>0</v>
      </c>
      <c r="G171" s="17">
        <v>0</v>
      </c>
      <c r="H171" s="17">
        <f t="shared" si="51"/>
        <v>0</v>
      </c>
      <c r="I171" s="17">
        <v>0</v>
      </c>
      <c r="J171" s="17">
        <f t="shared" si="49"/>
        <v>0</v>
      </c>
      <c r="K171" s="17">
        <v>0</v>
      </c>
      <c r="L171" s="17">
        <v>0</v>
      </c>
      <c r="M171" s="17">
        <f t="shared" si="50"/>
        <v>0</v>
      </c>
      <c r="N171" s="17">
        <v>0</v>
      </c>
    </row>
    <row r="172" spans="2:14" s="6" customFormat="1" ht="18" customHeight="1">
      <c r="B172" s="28"/>
      <c r="C172" s="38" t="s">
        <v>0</v>
      </c>
      <c r="D172" s="28"/>
      <c r="E172" s="5">
        <v>5</v>
      </c>
      <c r="F172" s="22">
        <v>0</v>
      </c>
      <c r="G172" s="21">
        <v>0</v>
      </c>
      <c r="H172" s="21">
        <f t="shared" si="51"/>
        <v>0</v>
      </c>
      <c r="I172" s="21">
        <v>0</v>
      </c>
      <c r="J172" s="21">
        <f t="shared" si="49"/>
        <v>0</v>
      </c>
      <c r="K172" s="21">
        <v>0</v>
      </c>
      <c r="L172" s="21">
        <v>0</v>
      </c>
      <c r="M172" s="21">
        <f t="shared" si="50"/>
        <v>0</v>
      </c>
      <c r="N172" s="21">
        <v>0</v>
      </c>
    </row>
    <row r="173" spans="2:14" s="6" customFormat="1" ht="18" customHeight="1">
      <c r="B173" s="28"/>
      <c r="C173" s="38"/>
      <c r="D173" s="28"/>
      <c r="E173" s="5">
        <v>4</v>
      </c>
      <c r="F173" s="18">
        <v>0</v>
      </c>
      <c r="G173" s="17">
        <v>0</v>
      </c>
      <c r="H173" s="17">
        <f t="shared" si="51"/>
        <v>0</v>
      </c>
      <c r="I173" s="17">
        <v>0</v>
      </c>
      <c r="J173" s="17">
        <f t="shared" si="49"/>
        <v>0</v>
      </c>
      <c r="K173" s="17">
        <v>0</v>
      </c>
      <c r="L173" s="17">
        <v>2</v>
      </c>
      <c r="M173" s="17">
        <f t="shared" si="50"/>
        <v>2</v>
      </c>
      <c r="N173" s="17">
        <v>2</v>
      </c>
    </row>
    <row r="174" spans="2:14" s="6" customFormat="1" ht="18" customHeight="1">
      <c r="B174" s="28"/>
      <c r="C174" s="38"/>
      <c r="D174" s="28"/>
      <c r="E174" s="5">
        <v>3</v>
      </c>
      <c r="F174" s="22">
        <v>0</v>
      </c>
      <c r="G174" s="21">
        <v>0</v>
      </c>
      <c r="H174" s="21">
        <f t="shared" si="51"/>
        <v>0</v>
      </c>
      <c r="I174" s="21">
        <v>0</v>
      </c>
      <c r="J174" s="21">
        <f t="shared" si="49"/>
        <v>0</v>
      </c>
      <c r="K174" s="21">
        <v>0</v>
      </c>
      <c r="L174" s="21">
        <v>0</v>
      </c>
      <c r="M174" s="21">
        <f t="shared" si="50"/>
        <v>0</v>
      </c>
      <c r="N174" s="21">
        <v>0</v>
      </c>
    </row>
    <row r="175" spans="2:14" s="6" customFormat="1" ht="18" customHeight="1">
      <c r="B175" s="28"/>
      <c r="C175" s="38"/>
      <c r="D175" s="28"/>
      <c r="E175" s="5">
        <v>2</v>
      </c>
      <c r="F175" s="18">
        <v>0</v>
      </c>
      <c r="G175" s="17">
        <v>0</v>
      </c>
      <c r="H175" s="17">
        <f t="shared" si="51"/>
        <v>0</v>
      </c>
      <c r="I175" s="17">
        <v>0</v>
      </c>
      <c r="J175" s="17">
        <f t="shared" si="49"/>
        <v>0</v>
      </c>
      <c r="K175" s="17">
        <v>0</v>
      </c>
      <c r="L175" s="17">
        <v>0</v>
      </c>
      <c r="M175" s="17">
        <f t="shared" si="50"/>
        <v>0</v>
      </c>
      <c r="N175" s="17">
        <v>0</v>
      </c>
    </row>
    <row r="176" spans="2:14" s="6" customFormat="1" ht="18" customHeight="1">
      <c r="B176" s="28"/>
      <c r="C176" s="38"/>
      <c r="D176" s="28"/>
      <c r="E176" s="5">
        <v>1</v>
      </c>
      <c r="F176" s="22">
        <v>0</v>
      </c>
      <c r="G176" s="21">
        <v>0</v>
      </c>
      <c r="H176" s="21">
        <f t="shared" si="51"/>
        <v>0</v>
      </c>
      <c r="I176" s="21">
        <v>0</v>
      </c>
      <c r="J176" s="21">
        <f t="shared" si="49"/>
        <v>0</v>
      </c>
      <c r="K176" s="21">
        <v>0</v>
      </c>
      <c r="L176" s="21">
        <v>0</v>
      </c>
      <c r="M176" s="21">
        <f t="shared" si="50"/>
        <v>0</v>
      </c>
      <c r="N176" s="21">
        <v>0</v>
      </c>
    </row>
    <row r="177" spans="2:14" s="6" customFormat="1" ht="24.95" customHeight="1">
      <c r="B177" s="39" t="str">
        <f>CONCATENATE("TOTAL ",B157)</f>
        <v>TOTAL *DATILÓGRAFO</v>
      </c>
      <c r="C177" s="40"/>
      <c r="D177" s="40"/>
      <c r="E177" s="41"/>
      <c r="F177" s="24">
        <f>SUM(F157:F176)</f>
        <v>6</v>
      </c>
      <c r="G177" s="24">
        <f>SUM(G157:G176)</f>
        <v>0</v>
      </c>
      <c r="H177" s="24">
        <f>SUM(H157:H176)</f>
        <v>6</v>
      </c>
      <c r="I177" s="24">
        <f t="shared" ref="I177:J198" si="52">SUM(I157:I176)</f>
        <v>0</v>
      </c>
      <c r="J177" s="24">
        <f t="shared" si="52"/>
        <v>6</v>
      </c>
      <c r="K177" s="24">
        <f t="shared" ref="K177" si="53">SUM(K157:K176)</f>
        <v>13</v>
      </c>
      <c r="L177" s="24">
        <f t="shared" ref="L177" si="54">SUM(L157:L176)</f>
        <v>2</v>
      </c>
      <c r="M177" s="24">
        <f t="shared" ref="M177" si="55">SUM(M157:M176)</f>
        <v>15</v>
      </c>
      <c r="N177" s="24">
        <f>SUM(N157:N176)</f>
        <v>2</v>
      </c>
    </row>
    <row r="178" spans="2:14" s="6" customFormat="1" ht="18" customHeight="1">
      <c r="B178" s="28" t="s">
        <v>30</v>
      </c>
      <c r="C178" s="29" t="s">
        <v>22</v>
      </c>
      <c r="D178" s="28" t="s">
        <v>38</v>
      </c>
      <c r="E178" s="5">
        <v>5</v>
      </c>
      <c r="F178" s="17">
        <v>0</v>
      </c>
      <c r="G178" s="17">
        <v>0</v>
      </c>
      <c r="H178" s="17">
        <f t="shared" si="51"/>
        <v>0</v>
      </c>
      <c r="I178" s="17">
        <v>0</v>
      </c>
      <c r="J178" s="17">
        <f t="shared" ref="J178" si="56">SUM(H178:I178)</f>
        <v>0</v>
      </c>
      <c r="K178" s="17">
        <v>0</v>
      </c>
      <c r="L178" s="17">
        <v>0</v>
      </c>
      <c r="M178" s="17">
        <f>K178+L178</f>
        <v>0</v>
      </c>
      <c r="N178" s="17">
        <v>0</v>
      </c>
    </row>
    <row r="179" spans="2:14" s="6" customFormat="1" ht="18" customHeight="1">
      <c r="B179" s="28"/>
      <c r="C179" s="30"/>
      <c r="D179" s="28"/>
      <c r="E179" s="5">
        <v>4</v>
      </c>
      <c r="F179" s="21">
        <v>0</v>
      </c>
      <c r="G179" s="21">
        <v>0</v>
      </c>
      <c r="H179" s="21">
        <f t="shared" si="51"/>
        <v>0</v>
      </c>
      <c r="I179" s="21">
        <v>0</v>
      </c>
      <c r="J179" s="21">
        <f t="shared" si="49"/>
        <v>0</v>
      </c>
      <c r="K179" s="21">
        <v>0</v>
      </c>
      <c r="L179" s="21">
        <v>0</v>
      </c>
      <c r="M179" s="21">
        <f t="shared" ref="M179:M197" si="57">K179+L179</f>
        <v>0</v>
      </c>
      <c r="N179" s="21">
        <v>0</v>
      </c>
    </row>
    <row r="180" spans="2:14" s="6" customFormat="1" ht="18" customHeight="1">
      <c r="B180" s="28"/>
      <c r="C180" s="30"/>
      <c r="D180" s="28"/>
      <c r="E180" s="5">
        <v>3</v>
      </c>
      <c r="F180" s="18">
        <v>0</v>
      </c>
      <c r="G180" s="17">
        <v>0</v>
      </c>
      <c r="H180" s="17">
        <f t="shared" si="51"/>
        <v>0</v>
      </c>
      <c r="I180" s="17">
        <v>0</v>
      </c>
      <c r="J180" s="17">
        <f t="shared" si="49"/>
        <v>0</v>
      </c>
      <c r="K180" s="17">
        <v>0</v>
      </c>
      <c r="L180" s="17">
        <v>0</v>
      </c>
      <c r="M180" s="17">
        <f t="shared" si="57"/>
        <v>0</v>
      </c>
      <c r="N180" s="17">
        <v>0</v>
      </c>
    </row>
    <row r="181" spans="2:14" s="6" customFormat="1" ht="18" customHeight="1">
      <c r="B181" s="28"/>
      <c r="C181" s="30"/>
      <c r="D181" s="28"/>
      <c r="E181" s="5">
        <v>2</v>
      </c>
      <c r="F181" s="22">
        <v>0</v>
      </c>
      <c r="G181" s="21">
        <v>0</v>
      </c>
      <c r="H181" s="21">
        <f t="shared" si="51"/>
        <v>0</v>
      </c>
      <c r="I181" s="21">
        <v>0</v>
      </c>
      <c r="J181" s="21">
        <f t="shared" si="49"/>
        <v>0</v>
      </c>
      <c r="K181" s="21">
        <v>0</v>
      </c>
      <c r="L181" s="21">
        <v>0</v>
      </c>
      <c r="M181" s="21">
        <f t="shared" si="57"/>
        <v>0</v>
      </c>
      <c r="N181" s="21">
        <v>0</v>
      </c>
    </row>
    <row r="182" spans="2:14" s="6" customFormat="1" ht="18" customHeight="1">
      <c r="B182" s="28"/>
      <c r="C182" s="31"/>
      <c r="D182" s="28"/>
      <c r="E182" s="5">
        <v>1</v>
      </c>
      <c r="F182" s="18">
        <v>0</v>
      </c>
      <c r="G182" s="17">
        <v>0</v>
      </c>
      <c r="H182" s="17">
        <f t="shared" si="51"/>
        <v>0</v>
      </c>
      <c r="I182" s="17">
        <v>0</v>
      </c>
      <c r="J182" s="17">
        <f t="shared" si="49"/>
        <v>0</v>
      </c>
      <c r="K182" s="17">
        <v>0</v>
      </c>
      <c r="L182" s="17">
        <v>0</v>
      </c>
      <c r="M182" s="17">
        <f t="shared" si="57"/>
        <v>0</v>
      </c>
      <c r="N182" s="17">
        <v>0</v>
      </c>
    </row>
    <row r="183" spans="2:14" s="6" customFormat="1" ht="18" customHeight="1">
      <c r="B183" s="28"/>
      <c r="C183" s="32" t="s">
        <v>2</v>
      </c>
      <c r="D183" s="28"/>
      <c r="E183" s="5">
        <v>5</v>
      </c>
      <c r="F183" s="22">
        <v>0</v>
      </c>
      <c r="G183" s="21">
        <v>0</v>
      </c>
      <c r="H183" s="21">
        <f t="shared" si="51"/>
        <v>0</v>
      </c>
      <c r="I183" s="21">
        <v>0</v>
      </c>
      <c r="J183" s="21">
        <f t="shared" si="49"/>
        <v>0</v>
      </c>
      <c r="K183" s="21">
        <v>0</v>
      </c>
      <c r="L183" s="21">
        <v>0</v>
      </c>
      <c r="M183" s="21">
        <f t="shared" si="57"/>
        <v>0</v>
      </c>
      <c r="N183" s="21">
        <v>0</v>
      </c>
    </row>
    <row r="184" spans="2:14" s="6" customFormat="1" ht="18" customHeight="1">
      <c r="B184" s="28"/>
      <c r="C184" s="33"/>
      <c r="D184" s="28"/>
      <c r="E184" s="5">
        <v>4</v>
      </c>
      <c r="F184" s="18">
        <v>0</v>
      </c>
      <c r="G184" s="17">
        <v>0</v>
      </c>
      <c r="H184" s="17">
        <f t="shared" si="51"/>
        <v>0</v>
      </c>
      <c r="I184" s="17">
        <v>0</v>
      </c>
      <c r="J184" s="17">
        <f t="shared" si="49"/>
        <v>0</v>
      </c>
      <c r="K184" s="17">
        <v>0</v>
      </c>
      <c r="L184" s="17">
        <v>0</v>
      </c>
      <c r="M184" s="17">
        <f t="shared" si="57"/>
        <v>0</v>
      </c>
      <c r="N184" s="17">
        <v>0</v>
      </c>
    </row>
    <row r="185" spans="2:14" s="6" customFormat="1" ht="18" customHeight="1">
      <c r="B185" s="28"/>
      <c r="C185" s="33"/>
      <c r="D185" s="28"/>
      <c r="E185" s="5">
        <v>3</v>
      </c>
      <c r="F185" s="22">
        <v>0</v>
      </c>
      <c r="G185" s="21">
        <v>0</v>
      </c>
      <c r="H185" s="21">
        <f t="shared" si="51"/>
        <v>0</v>
      </c>
      <c r="I185" s="21">
        <v>0</v>
      </c>
      <c r="J185" s="21">
        <f t="shared" si="49"/>
        <v>0</v>
      </c>
      <c r="K185" s="21">
        <v>0</v>
      </c>
      <c r="L185" s="21">
        <v>0</v>
      </c>
      <c r="M185" s="21">
        <f t="shared" si="57"/>
        <v>0</v>
      </c>
      <c r="N185" s="21">
        <v>0</v>
      </c>
    </row>
    <row r="186" spans="2:14" s="6" customFormat="1" ht="18" customHeight="1">
      <c r="B186" s="28"/>
      <c r="C186" s="33"/>
      <c r="D186" s="28"/>
      <c r="E186" s="5">
        <v>2</v>
      </c>
      <c r="F186" s="18">
        <v>0</v>
      </c>
      <c r="G186" s="17">
        <v>0</v>
      </c>
      <c r="H186" s="17">
        <f t="shared" si="51"/>
        <v>0</v>
      </c>
      <c r="I186" s="17">
        <v>0</v>
      </c>
      <c r="J186" s="17">
        <f t="shared" si="49"/>
        <v>0</v>
      </c>
      <c r="K186" s="17">
        <v>0</v>
      </c>
      <c r="L186" s="17">
        <v>1</v>
      </c>
      <c r="M186" s="17">
        <f t="shared" si="57"/>
        <v>1</v>
      </c>
      <c r="N186" s="17">
        <v>4</v>
      </c>
    </row>
    <row r="187" spans="2:14" s="6" customFormat="1" ht="18" customHeight="1">
      <c r="B187" s="28"/>
      <c r="C187" s="34"/>
      <c r="D187" s="28"/>
      <c r="E187" s="5">
        <v>1</v>
      </c>
      <c r="F187" s="22">
        <v>0</v>
      </c>
      <c r="G187" s="21">
        <v>0</v>
      </c>
      <c r="H187" s="21">
        <f t="shared" si="51"/>
        <v>0</v>
      </c>
      <c r="I187" s="21">
        <v>0</v>
      </c>
      <c r="J187" s="21">
        <f t="shared" si="49"/>
        <v>0</v>
      </c>
      <c r="K187" s="21">
        <v>0</v>
      </c>
      <c r="L187" s="21">
        <v>0</v>
      </c>
      <c r="M187" s="21">
        <f t="shared" si="57"/>
        <v>0</v>
      </c>
      <c r="N187" s="21">
        <v>0</v>
      </c>
    </row>
    <row r="188" spans="2:14" s="6" customFormat="1" ht="18" customHeight="1">
      <c r="B188" s="28"/>
      <c r="C188" s="35" t="s">
        <v>1</v>
      </c>
      <c r="D188" s="28"/>
      <c r="E188" s="5">
        <v>5</v>
      </c>
      <c r="F188" s="18">
        <v>0</v>
      </c>
      <c r="G188" s="17">
        <v>0</v>
      </c>
      <c r="H188" s="17">
        <f t="shared" si="51"/>
        <v>0</v>
      </c>
      <c r="I188" s="17">
        <v>0</v>
      </c>
      <c r="J188" s="17">
        <f t="shared" si="49"/>
        <v>0</v>
      </c>
      <c r="K188" s="17">
        <v>0</v>
      </c>
      <c r="L188" s="17">
        <v>0</v>
      </c>
      <c r="M188" s="17">
        <f t="shared" si="57"/>
        <v>0</v>
      </c>
      <c r="N188" s="17">
        <v>0</v>
      </c>
    </row>
    <row r="189" spans="2:14" s="6" customFormat="1" ht="18" customHeight="1">
      <c r="B189" s="28"/>
      <c r="C189" s="36"/>
      <c r="D189" s="28"/>
      <c r="E189" s="5">
        <v>4</v>
      </c>
      <c r="F189" s="22">
        <v>1</v>
      </c>
      <c r="G189" s="21">
        <v>0</v>
      </c>
      <c r="H189" s="21">
        <f t="shared" si="51"/>
        <v>1</v>
      </c>
      <c r="I189" s="21">
        <v>0</v>
      </c>
      <c r="J189" s="21">
        <f t="shared" si="49"/>
        <v>1</v>
      </c>
      <c r="K189" s="21">
        <v>1</v>
      </c>
      <c r="L189" s="21">
        <v>0</v>
      </c>
      <c r="M189" s="21">
        <f t="shared" si="57"/>
        <v>1</v>
      </c>
      <c r="N189" s="21">
        <v>0</v>
      </c>
    </row>
    <row r="190" spans="2:14" s="6" customFormat="1" ht="18" customHeight="1">
      <c r="B190" s="28"/>
      <c r="C190" s="36"/>
      <c r="D190" s="28"/>
      <c r="E190" s="5">
        <v>3</v>
      </c>
      <c r="F190" s="18">
        <v>3</v>
      </c>
      <c r="G190" s="17">
        <v>0</v>
      </c>
      <c r="H190" s="17">
        <f t="shared" si="51"/>
        <v>3</v>
      </c>
      <c r="I190" s="17">
        <v>0</v>
      </c>
      <c r="J190" s="17">
        <f t="shared" si="49"/>
        <v>3</v>
      </c>
      <c r="K190" s="17">
        <v>1</v>
      </c>
      <c r="L190" s="17">
        <v>0</v>
      </c>
      <c r="M190" s="17">
        <f t="shared" si="57"/>
        <v>1</v>
      </c>
      <c r="N190" s="17">
        <v>0</v>
      </c>
    </row>
    <row r="191" spans="2:14" s="6" customFormat="1" ht="18" customHeight="1">
      <c r="B191" s="28"/>
      <c r="C191" s="36"/>
      <c r="D191" s="28"/>
      <c r="E191" s="5">
        <v>2</v>
      </c>
      <c r="F191" s="22">
        <v>0</v>
      </c>
      <c r="G191" s="21">
        <v>0</v>
      </c>
      <c r="H191" s="21">
        <f t="shared" si="51"/>
        <v>0</v>
      </c>
      <c r="I191" s="21">
        <v>0</v>
      </c>
      <c r="J191" s="21">
        <f t="shared" si="49"/>
        <v>0</v>
      </c>
      <c r="K191" s="21">
        <v>0</v>
      </c>
      <c r="L191" s="21">
        <v>0</v>
      </c>
      <c r="M191" s="21">
        <v>0</v>
      </c>
      <c r="N191" s="21">
        <v>0</v>
      </c>
    </row>
    <row r="192" spans="2:14" s="6" customFormat="1" ht="18" customHeight="1">
      <c r="B192" s="28"/>
      <c r="C192" s="37"/>
      <c r="D192" s="28"/>
      <c r="E192" s="5">
        <v>1</v>
      </c>
      <c r="F192" s="18">
        <v>0</v>
      </c>
      <c r="G192" s="17">
        <v>0</v>
      </c>
      <c r="H192" s="17">
        <f t="shared" si="51"/>
        <v>0</v>
      </c>
      <c r="I192" s="17">
        <v>0</v>
      </c>
      <c r="J192" s="17">
        <f t="shared" si="49"/>
        <v>0</v>
      </c>
      <c r="K192" s="17">
        <v>0</v>
      </c>
      <c r="L192" s="17">
        <v>1</v>
      </c>
      <c r="M192" s="17">
        <f t="shared" si="57"/>
        <v>1</v>
      </c>
      <c r="N192" s="17">
        <v>1</v>
      </c>
    </row>
    <row r="193" spans="2:15" s="6" customFormat="1" ht="18" customHeight="1">
      <c r="B193" s="28"/>
      <c r="C193" s="38" t="s">
        <v>0</v>
      </c>
      <c r="D193" s="28"/>
      <c r="E193" s="5">
        <v>5</v>
      </c>
      <c r="F193" s="22">
        <v>0</v>
      </c>
      <c r="G193" s="21">
        <v>0</v>
      </c>
      <c r="H193" s="21">
        <f t="shared" si="51"/>
        <v>0</v>
      </c>
      <c r="I193" s="21">
        <v>0</v>
      </c>
      <c r="J193" s="21">
        <f t="shared" si="49"/>
        <v>0</v>
      </c>
      <c r="K193" s="21">
        <v>0</v>
      </c>
      <c r="L193" s="21">
        <v>0</v>
      </c>
      <c r="M193" s="21">
        <f t="shared" si="57"/>
        <v>0</v>
      </c>
      <c r="N193" s="21">
        <v>0</v>
      </c>
    </row>
    <row r="194" spans="2:15" s="6" customFormat="1" ht="18" customHeight="1">
      <c r="B194" s="28"/>
      <c r="C194" s="38"/>
      <c r="D194" s="28"/>
      <c r="E194" s="5">
        <v>4</v>
      </c>
      <c r="F194" s="18">
        <v>0</v>
      </c>
      <c r="G194" s="17">
        <v>0</v>
      </c>
      <c r="H194" s="17">
        <f t="shared" si="51"/>
        <v>0</v>
      </c>
      <c r="I194" s="17">
        <v>0</v>
      </c>
      <c r="J194" s="17">
        <f t="shared" si="49"/>
        <v>0</v>
      </c>
      <c r="K194" s="17">
        <v>0</v>
      </c>
      <c r="L194" s="17">
        <v>0</v>
      </c>
      <c r="M194" s="17">
        <f t="shared" si="57"/>
        <v>0</v>
      </c>
      <c r="N194" s="17">
        <v>0</v>
      </c>
    </row>
    <row r="195" spans="2:15" s="6" customFormat="1" ht="18" customHeight="1">
      <c r="B195" s="28"/>
      <c r="C195" s="38"/>
      <c r="D195" s="28"/>
      <c r="E195" s="5">
        <v>3</v>
      </c>
      <c r="F195" s="22">
        <v>0</v>
      </c>
      <c r="G195" s="21">
        <v>0</v>
      </c>
      <c r="H195" s="21">
        <f t="shared" si="51"/>
        <v>0</v>
      </c>
      <c r="I195" s="21">
        <v>0</v>
      </c>
      <c r="J195" s="21">
        <f t="shared" si="49"/>
        <v>0</v>
      </c>
      <c r="K195" s="21">
        <v>0</v>
      </c>
      <c r="L195" s="21">
        <v>0</v>
      </c>
      <c r="M195" s="21">
        <f t="shared" si="57"/>
        <v>0</v>
      </c>
      <c r="N195" s="21">
        <v>0</v>
      </c>
    </row>
    <row r="196" spans="2:15" s="6" customFormat="1" ht="18" customHeight="1">
      <c r="B196" s="28"/>
      <c r="C196" s="38"/>
      <c r="D196" s="28"/>
      <c r="E196" s="5">
        <v>2</v>
      </c>
      <c r="F196" s="18">
        <v>0</v>
      </c>
      <c r="G196" s="17">
        <v>0</v>
      </c>
      <c r="H196" s="17">
        <f t="shared" si="51"/>
        <v>0</v>
      </c>
      <c r="I196" s="17">
        <v>0</v>
      </c>
      <c r="J196" s="17">
        <f t="shared" si="49"/>
        <v>0</v>
      </c>
      <c r="K196" s="17">
        <v>0</v>
      </c>
      <c r="L196" s="17">
        <v>0</v>
      </c>
      <c r="M196" s="17">
        <f t="shared" si="57"/>
        <v>0</v>
      </c>
      <c r="N196" s="17">
        <v>0</v>
      </c>
    </row>
    <row r="197" spans="2:15" s="6" customFormat="1" ht="18" customHeight="1">
      <c r="B197" s="28"/>
      <c r="C197" s="38"/>
      <c r="D197" s="28"/>
      <c r="E197" s="5">
        <v>1</v>
      </c>
      <c r="F197" s="22">
        <v>0</v>
      </c>
      <c r="G197" s="21">
        <v>0</v>
      </c>
      <c r="H197" s="21">
        <f t="shared" si="51"/>
        <v>0</v>
      </c>
      <c r="I197" s="21">
        <v>0</v>
      </c>
      <c r="J197" s="21">
        <f t="shared" si="49"/>
        <v>0</v>
      </c>
      <c r="K197" s="21">
        <v>0</v>
      </c>
      <c r="L197" s="21">
        <v>0</v>
      </c>
      <c r="M197" s="21">
        <f t="shared" si="57"/>
        <v>0</v>
      </c>
      <c r="N197" s="21">
        <v>0</v>
      </c>
    </row>
    <row r="198" spans="2:15" s="6" customFormat="1" ht="24.95" customHeight="1">
      <c r="B198" s="39" t="str">
        <f>CONCATENATE("TOTAL ",B178)</f>
        <v>TOTAL *MOTORISTA OFICIAL</v>
      </c>
      <c r="C198" s="40"/>
      <c r="D198" s="40"/>
      <c r="E198" s="41"/>
      <c r="F198" s="24">
        <f>SUM(F178:F197)</f>
        <v>4</v>
      </c>
      <c r="G198" s="24">
        <f>SUM(G178:G197)</f>
        <v>0</v>
      </c>
      <c r="H198" s="24">
        <f>SUM(H178:H197)</f>
        <v>4</v>
      </c>
      <c r="I198" s="24">
        <f t="shared" ref="I198" si="58">SUM(I178:I197)</f>
        <v>0</v>
      </c>
      <c r="J198" s="24">
        <f t="shared" si="52"/>
        <v>4</v>
      </c>
      <c r="K198" s="24">
        <f t="shared" ref="K198" si="59">SUM(K178:K197)</f>
        <v>2</v>
      </c>
      <c r="L198" s="24">
        <f t="shared" ref="L198" si="60">SUM(L178:L197)</f>
        <v>2</v>
      </c>
      <c r="M198" s="24">
        <f t="shared" ref="M198" si="61">SUM(M178:M197)</f>
        <v>4</v>
      </c>
      <c r="N198" s="24">
        <f>SUM(N178:N197)</f>
        <v>5</v>
      </c>
    </row>
    <row r="199" spans="2:15" s="6" customFormat="1" ht="18" customHeight="1">
      <c r="B199" s="28" t="s">
        <v>31</v>
      </c>
      <c r="C199" s="29" t="s">
        <v>22</v>
      </c>
      <c r="D199" s="28" t="s">
        <v>37</v>
      </c>
      <c r="E199" s="5">
        <v>5</v>
      </c>
      <c r="F199" s="17">
        <v>0</v>
      </c>
      <c r="G199" s="17">
        <v>0</v>
      </c>
      <c r="H199" s="17">
        <f t="shared" si="51"/>
        <v>0</v>
      </c>
      <c r="I199" s="17">
        <v>0</v>
      </c>
      <c r="J199" s="17">
        <f t="shared" ref="J199" si="62">SUM(H199:I199)</f>
        <v>0</v>
      </c>
      <c r="K199" s="17">
        <v>0</v>
      </c>
      <c r="L199" s="17">
        <v>0</v>
      </c>
      <c r="M199" s="17">
        <f>K199+L199</f>
        <v>0</v>
      </c>
      <c r="N199" s="17">
        <v>0</v>
      </c>
      <c r="O199" s="25"/>
    </row>
    <row r="200" spans="2:15" s="6" customFormat="1" ht="18" customHeight="1">
      <c r="B200" s="28"/>
      <c r="C200" s="30"/>
      <c r="D200" s="28"/>
      <c r="E200" s="5">
        <v>4</v>
      </c>
      <c r="F200" s="21">
        <v>0</v>
      </c>
      <c r="G200" s="21">
        <v>0</v>
      </c>
      <c r="H200" s="21">
        <f t="shared" si="51"/>
        <v>0</v>
      </c>
      <c r="I200" s="21">
        <v>0</v>
      </c>
      <c r="J200" s="21">
        <f t="shared" si="49"/>
        <v>0</v>
      </c>
      <c r="K200" s="21">
        <v>0</v>
      </c>
      <c r="L200" s="21">
        <v>0</v>
      </c>
      <c r="M200" s="21">
        <f t="shared" ref="M200:M218" si="63">K200+L200</f>
        <v>0</v>
      </c>
      <c r="N200" s="21">
        <v>0</v>
      </c>
      <c r="O200" s="25"/>
    </row>
    <row r="201" spans="2:15" s="6" customFormat="1" ht="18" customHeight="1">
      <c r="B201" s="28"/>
      <c r="C201" s="30"/>
      <c r="D201" s="28"/>
      <c r="E201" s="5">
        <v>3</v>
      </c>
      <c r="F201" s="18">
        <v>0</v>
      </c>
      <c r="G201" s="17">
        <v>0</v>
      </c>
      <c r="H201" s="17">
        <f t="shared" si="51"/>
        <v>0</v>
      </c>
      <c r="I201" s="17">
        <v>0</v>
      </c>
      <c r="J201" s="17">
        <f t="shared" si="49"/>
        <v>0</v>
      </c>
      <c r="K201" s="17">
        <v>0</v>
      </c>
      <c r="L201" s="17">
        <v>0</v>
      </c>
      <c r="M201" s="17">
        <f t="shared" si="63"/>
        <v>0</v>
      </c>
      <c r="N201" s="17">
        <v>0</v>
      </c>
      <c r="O201" s="25"/>
    </row>
    <row r="202" spans="2:15" s="6" customFormat="1" ht="18" customHeight="1">
      <c r="B202" s="28"/>
      <c r="C202" s="30"/>
      <c r="D202" s="28"/>
      <c r="E202" s="5">
        <v>2</v>
      </c>
      <c r="F202" s="22">
        <v>0</v>
      </c>
      <c r="G202" s="21">
        <v>0</v>
      </c>
      <c r="H202" s="21">
        <f t="shared" si="51"/>
        <v>0</v>
      </c>
      <c r="I202" s="21">
        <v>0</v>
      </c>
      <c r="J202" s="21">
        <f t="shared" si="49"/>
        <v>0</v>
      </c>
      <c r="K202" s="21">
        <v>0</v>
      </c>
      <c r="L202" s="21">
        <v>0</v>
      </c>
      <c r="M202" s="21">
        <f t="shared" si="63"/>
        <v>0</v>
      </c>
      <c r="N202" s="21">
        <v>0</v>
      </c>
      <c r="O202" s="25"/>
    </row>
    <row r="203" spans="2:15" s="6" customFormat="1" ht="18" customHeight="1">
      <c r="B203" s="28"/>
      <c r="C203" s="31"/>
      <c r="D203" s="28"/>
      <c r="E203" s="5">
        <v>1</v>
      </c>
      <c r="F203" s="18">
        <v>0</v>
      </c>
      <c r="G203" s="17">
        <v>0</v>
      </c>
      <c r="H203" s="17">
        <f t="shared" si="51"/>
        <v>0</v>
      </c>
      <c r="I203" s="17">
        <v>0</v>
      </c>
      <c r="J203" s="17">
        <f t="shared" si="49"/>
        <v>0</v>
      </c>
      <c r="K203" s="17">
        <v>0</v>
      </c>
      <c r="L203" s="17">
        <v>0</v>
      </c>
      <c r="M203" s="17">
        <f t="shared" si="63"/>
        <v>0</v>
      </c>
      <c r="N203" s="17">
        <v>0</v>
      </c>
      <c r="O203" s="25"/>
    </row>
    <row r="204" spans="2:15" s="6" customFormat="1" ht="18" customHeight="1">
      <c r="B204" s="28"/>
      <c r="C204" s="32" t="s">
        <v>2</v>
      </c>
      <c r="D204" s="28"/>
      <c r="E204" s="5">
        <v>5</v>
      </c>
      <c r="F204" s="22">
        <v>0</v>
      </c>
      <c r="G204" s="21">
        <v>0</v>
      </c>
      <c r="H204" s="21">
        <f t="shared" si="51"/>
        <v>0</v>
      </c>
      <c r="I204" s="21">
        <v>0</v>
      </c>
      <c r="J204" s="21">
        <f t="shared" si="49"/>
        <v>0</v>
      </c>
      <c r="K204" s="21">
        <v>0</v>
      </c>
      <c r="L204" s="21">
        <v>0</v>
      </c>
      <c r="M204" s="21">
        <f t="shared" si="63"/>
        <v>0</v>
      </c>
      <c r="N204" s="21">
        <v>0</v>
      </c>
      <c r="O204" s="25"/>
    </row>
    <row r="205" spans="2:15" s="6" customFormat="1" ht="18" customHeight="1">
      <c r="B205" s="28"/>
      <c r="C205" s="33"/>
      <c r="D205" s="28"/>
      <c r="E205" s="5">
        <v>4</v>
      </c>
      <c r="F205" s="18">
        <v>0</v>
      </c>
      <c r="G205" s="17">
        <v>0</v>
      </c>
      <c r="H205" s="17">
        <f t="shared" si="51"/>
        <v>0</v>
      </c>
      <c r="I205" s="17">
        <v>0</v>
      </c>
      <c r="J205" s="17">
        <f t="shared" si="49"/>
        <v>0</v>
      </c>
      <c r="K205" s="17">
        <v>0</v>
      </c>
      <c r="L205" s="17">
        <v>0</v>
      </c>
      <c r="M205" s="17">
        <f t="shared" si="63"/>
        <v>0</v>
      </c>
      <c r="N205" s="17">
        <v>0</v>
      </c>
      <c r="O205" s="25"/>
    </row>
    <row r="206" spans="2:15" s="6" customFormat="1" ht="18" customHeight="1">
      <c r="B206" s="28"/>
      <c r="C206" s="33"/>
      <c r="D206" s="28"/>
      <c r="E206" s="5">
        <v>3</v>
      </c>
      <c r="F206" s="22">
        <v>0</v>
      </c>
      <c r="G206" s="21">
        <v>0</v>
      </c>
      <c r="H206" s="21">
        <f t="shared" si="51"/>
        <v>0</v>
      </c>
      <c r="I206" s="21">
        <v>0</v>
      </c>
      <c r="J206" s="21">
        <f t="shared" si="49"/>
        <v>0</v>
      </c>
      <c r="K206" s="21">
        <v>0</v>
      </c>
      <c r="L206" s="21">
        <v>0</v>
      </c>
      <c r="M206" s="21">
        <f t="shared" si="63"/>
        <v>0</v>
      </c>
      <c r="N206" s="21">
        <v>0</v>
      </c>
      <c r="O206" s="25"/>
    </row>
    <row r="207" spans="2:15" s="6" customFormat="1" ht="18" customHeight="1">
      <c r="B207" s="28"/>
      <c r="C207" s="33"/>
      <c r="D207" s="28"/>
      <c r="E207" s="5">
        <v>2</v>
      </c>
      <c r="F207" s="18">
        <v>0</v>
      </c>
      <c r="G207" s="17">
        <v>0</v>
      </c>
      <c r="H207" s="17">
        <f t="shared" si="51"/>
        <v>0</v>
      </c>
      <c r="I207" s="17">
        <v>0</v>
      </c>
      <c r="J207" s="17">
        <f t="shared" si="49"/>
        <v>0</v>
      </c>
      <c r="K207" s="17">
        <v>0</v>
      </c>
      <c r="L207" s="17">
        <v>0</v>
      </c>
      <c r="M207" s="17">
        <f t="shared" si="63"/>
        <v>0</v>
      </c>
      <c r="N207" s="17">
        <v>0</v>
      </c>
      <c r="O207" s="25"/>
    </row>
    <row r="208" spans="2:15" s="6" customFormat="1" ht="18" customHeight="1">
      <c r="B208" s="28"/>
      <c r="C208" s="34"/>
      <c r="D208" s="28"/>
      <c r="E208" s="5">
        <v>1</v>
      </c>
      <c r="F208" s="22">
        <v>0</v>
      </c>
      <c r="G208" s="21">
        <v>0</v>
      </c>
      <c r="H208" s="21">
        <f t="shared" si="51"/>
        <v>0</v>
      </c>
      <c r="I208" s="21">
        <v>0</v>
      </c>
      <c r="J208" s="21">
        <f t="shared" si="49"/>
        <v>0</v>
      </c>
      <c r="K208" s="21">
        <v>0</v>
      </c>
      <c r="L208" s="21">
        <v>0</v>
      </c>
      <c r="M208" s="21">
        <f t="shared" si="63"/>
        <v>0</v>
      </c>
      <c r="N208" s="21">
        <v>0</v>
      </c>
      <c r="O208" s="25"/>
    </row>
    <row r="209" spans="2:15" s="6" customFormat="1" ht="18" customHeight="1">
      <c r="B209" s="28"/>
      <c r="C209" s="35" t="s">
        <v>1</v>
      </c>
      <c r="D209" s="28"/>
      <c r="E209" s="5">
        <v>5</v>
      </c>
      <c r="F209" s="18">
        <v>0</v>
      </c>
      <c r="G209" s="17">
        <v>0</v>
      </c>
      <c r="H209" s="17">
        <f t="shared" si="51"/>
        <v>0</v>
      </c>
      <c r="I209" s="17">
        <v>0</v>
      </c>
      <c r="J209" s="17">
        <f t="shared" si="49"/>
        <v>0</v>
      </c>
      <c r="K209" s="17">
        <v>0</v>
      </c>
      <c r="L209" s="17">
        <v>0</v>
      </c>
      <c r="M209" s="17">
        <f t="shared" si="63"/>
        <v>0</v>
      </c>
      <c r="N209" s="17">
        <v>0</v>
      </c>
      <c r="O209" s="25"/>
    </row>
    <row r="210" spans="2:15" s="6" customFormat="1" ht="18" customHeight="1">
      <c r="B210" s="28"/>
      <c r="C210" s="36"/>
      <c r="D210" s="28"/>
      <c r="E210" s="5">
        <v>4</v>
      </c>
      <c r="F210" s="22">
        <v>8</v>
      </c>
      <c r="G210" s="21">
        <v>0</v>
      </c>
      <c r="H210" s="21">
        <f t="shared" si="51"/>
        <v>8</v>
      </c>
      <c r="I210" s="21">
        <v>0</v>
      </c>
      <c r="J210" s="21">
        <f t="shared" si="49"/>
        <v>8</v>
      </c>
      <c r="K210" s="21">
        <v>0</v>
      </c>
      <c r="L210" s="21">
        <v>0</v>
      </c>
      <c r="M210" s="21">
        <f t="shared" si="63"/>
        <v>0</v>
      </c>
      <c r="N210" s="21">
        <v>0</v>
      </c>
      <c r="O210" s="25"/>
    </row>
    <row r="211" spans="2:15" s="6" customFormat="1" ht="18" customHeight="1">
      <c r="B211" s="28"/>
      <c r="C211" s="36"/>
      <c r="D211" s="28"/>
      <c r="E211" s="5">
        <v>3</v>
      </c>
      <c r="F211" s="18">
        <v>18</v>
      </c>
      <c r="G211" s="17">
        <v>0</v>
      </c>
      <c r="H211" s="17">
        <f t="shared" si="51"/>
        <v>18</v>
      </c>
      <c r="I211" s="17">
        <v>0</v>
      </c>
      <c r="J211" s="17">
        <f t="shared" si="49"/>
        <v>18</v>
      </c>
      <c r="K211" s="17">
        <v>0</v>
      </c>
      <c r="L211" s="17">
        <v>0</v>
      </c>
      <c r="M211" s="17">
        <f t="shared" si="63"/>
        <v>0</v>
      </c>
      <c r="N211" s="17">
        <v>0</v>
      </c>
      <c r="O211" s="25"/>
    </row>
    <row r="212" spans="2:15" s="6" customFormat="1" ht="18" customHeight="1">
      <c r="B212" s="28"/>
      <c r="C212" s="36"/>
      <c r="D212" s="28"/>
      <c r="E212" s="5">
        <v>2</v>
      </c>
      <c r="F212" s="22">
        <v>17</v>
      </c>
      <c r="G212" s="21">
        <v>0</v>
      </c>
      <c r="H212" s="21">
        <f t="shared" si="51"/>
        <v>17</v>
      </c>
      <c r="I212" s="21">
        <v>0</v>
      </c>
      <c r="J212" s="21">
        <f t="shared" si="49"/>
        <v>17</v>
      </c>
      <c r="K212" s="21">
        <v>2</v>
      </c>
      <c r="L212" s="21">
        <v>2</v>
      </c>
      <c r="M212" s="21">
        <f t="shared" si="63"/>
        <v>4</v>
      </c>
      <c r="N212" s="21">
        <v>2</v>
      </c>
      <c r="O212" s="25"/>
    </row>
    <row r="213" spans="2:15" s="6" customFormat="1" ht="18" customHeight="1">
      <c r="B213" s="28"/>
      <c r="C213" s="37"/>
      <c r="D213" s="28"/>
      <c r="E213" s="5">
        <v>1</v>
      </c>
      <c r="F213" s="18">
        <v>0</v>
      </c>
      <c r="G213" s="17">
        <v>0</v>
      </c>
      <c r="H213" s="17">
        <f t="shared" si="51"/>
        <v>0</v>
      </c>
      <c r="I213" s="17">
        <v>0</v>
      </c>
      <c r="J213" s="17">
        <f t="shared" si="49"/>
        <v>0</v>
      </c>
      <c r="K213" s="17">
        <v>1</v>
      </c>
      <c r="L213" s="17">
        <v>1</v>
      </c>
      <c r="M213" s="17">
        <f t="shared" si="63"/>
        <v>2</v>
      </c>
      <c r="N213" s="17">
        <v>1</v>
      </c>
      <c r="O213" s="25"/>
    </row>
    <row r="214" spans="2:15" s="6" customFormat="1" ht="18" customHeight="1">
      <c r="B214" s="28"/>
      <c r="C214" s="38" t="s">
        <v>0</v>
      </c>
      <c r="D214" s="28"/>
      <c r="E214" s="5">
        <v>5</v>
      </c>
      <c r="F214" s="22">
        <v>1</v>
      </c>
      <c r="G214" s="21">
        <v>0</v>
      </c>
      <c r="H214" s="21">
        <f t="shared" si="51"/>
        <v>1</v>
      </c>
      <c r="I214" s="21">
        <v>0</v>
      </c>
      <c r="J214" s="21">
        <f t="shared" si="49"/>
        <v>1</v>
      </c>
      <c r="K214" s="21">
        <v>3</v>
      </c>
      <c r="L214" s="21">
        <v>0</v>
      </c>
      <c r="M214" s="21">
        <f t="shared" si="63"/>
        <v>3</v>
      </c>
      <c r="N214" s="21">
        <v>0</v>
      </c>
      <c r="O214" s="25"/>
    </row>
    <row r="215" spans="2:15" s="6" customFormat="1" ht="18" customHeight="1">
      <c r="B215" s="28"/>
      <c r="C215" s="38"/>
      <c r="D215" s="28"/>
      <c r="E215" s="5">
        <v>4</v>
      </c>
      <c r="F215" s="18">
        <v>0</v>
      </c>
      <c r="G215" s="17">
        <v>0</v>
      </c>
      <c r="H215" s="17">
        <f t="shared" si="51"/>
        <v>0</v>
      </c>
      <c r="I215" s="17">
        <v>0</v>
      </c>
      <c r="J215" s="17">
        <f t="shared" si="49"/>
        <v>0</v>
      </c>
      <c r="K215" s="17">
        <v>0</v>
      </c>
      <c r="L215" s="17">
        <v>0</v>
      </c>
      <c r="M215" s="17">
        <f t="shared" si="63"/>
        <v>0</v>
      </c>
      <c r="N215" s="17">
        <v>0</v>
      </c>
      <c r="O215" s="25"/>
    </row>
    <row r="216" spans="2:15" s="6" customFormat="1" ht="18" customHeight="1">
      <c r="B216" s="28"/>
      <c r="C216" s="38"/>
      <c r="D216" s="28"/>
      <c r="E216" s="5">
        <v>3</v>
      </c>
      <c r="F216" s="22">
        <v>0</v>
      </c>
      <c r="G216" s="21">
        <v>0</v>
      </c>
      <c r="H216" s="21">
        <f t="shared" si="51"/>
        <v>0</v>
      </c>
      <c r="I216" s="21">
        <v>0</v>
      </c>
      <c r="J216" s="21">
        <f t="shared" si="49"/>
        <v>0</v>
      </c>
      <c r="K216" s="21">
        <v>1</v>
      </c>
      <c r="L216" s="21">
        <v>0</v>
      </c>
      <c r="M216" s="21">
        <f t="shared" si="63"/>
        <v>1</v>
      </c>
      <c r="N216" s="21">
        <v>0</v>
      </c>
      <c r="O216" s="25"/>
    </row>
    <row r="217" spans="2:15" s="6" customFormat="1" ht="18" customHeight="1">
      <c r="B217" s="28"/>
      <c r="C217" s="38"/>
      <c r="D217" s="28"/>
      <c r="E217" s="5">
        <v>2</v>
      </c>
      <c r="F217" s="18">
        <v>0</v>
      </c>
      <c r="G217" s="17">
        <v>0</v>
      </c>
      <c r="H217" s="17">
        <f t="shared" si="51"/>
        <v>0</v>
      </c>
      <c r="I217" s="17">
        <v>0</v>
      </c>
      <c r="J217" s="17">
        <f t="shared" si="49"/>
        <v>0</v>
      </c>
      <c r="K217" s="17">
        <v>0</v>
      </c>
      <c r="L217" s="17">
        <v>0</v>
      </c>
      <c r="M217" s="17">
        <f t="shared" si="63"/>
        <v>0</v>
      </c>
      <c r="N217" s="17">
        <v>0</v>
      </c>
      <c r="O217" s="25"/>
    </row>
    <row r="218" spans="2:15" s="6" customFormat="1" ht="18" customHeight="1">
      <c r="B218" s="28"/>
      <c r="C218" s="38"/>
      <c r="D218" s="28"/>
      <c r="E218" s="5">
        <v>1</v>
      </c>
      <c r="F218" s="22">
        <v>0</v>
      </c>
      <c r="G218" s="21">
        <v>0</v>
      </c>
      <c r="H218" s="21">
        <f t="shared" si="51"/>
        <v>0</v>
      </c>
      <c r="I218" s="21">
        <v>0</v>
      </c>
      <c r="J218" s="21">
        <f t="shared" si="49"/>
        <v>0</v>
      </c>
      <c r="K218" s="21">
        <v>0</v>
      </c>
      <c r="L218" s="21">
        <v>0</v>
      </c>
      <c r="M218" s="21">
        <f t="shared" si="63"/>
        <v>0</v>
      </c>
      <c r="N218" s="21">
        <v>0</v>
      </c>
      <c r="O218" s="25"/>
    </row>
    <row r="219" spans="2:15" s="6" customFormat="1" ht="24.95" customHeight="1">
      <c r="B219" s="39" t="str">
        <f>CONCATENATE("TOTAL ",B199)</f>
        <v>TOTAL *OFICIAL DE JUSTIÇA</v>
      </c>
      <c r="C219" s="40"/>
      <c r="D219" s="40"/>
      <c r="E219" s="41"/>
      <c r="F219" s="24">
        <f>SUM(F199:F218)</f>
        <v>44</v>
      </c>
      <c r="G219" s="24">
        <f>SUM(G199:G218)</f>
        <v>0</v>
      </c>
      <c r="H219" s="24">
        <f>SUM(H199:H218)</f>
        <v>44</v>
      </c>
      <c r="I219" s="24">
        <f t="shared" ref="I219:J240" si="64">SUM(I199:I218)</f>
        <v>0</v>
      </c>
      <c r="J219" s="24">
        <f t="shared" si="64"/>
        <v>44</v>
      </c>
      <c r="K219" s="24">
        <f t="shared" ref="K219" si="65">SUM(K199:K218)</f>
        <v>7</v>
      </c>
      <c r="L219" s="24">
        <f t="shared" ref="L219" si="66">SUM(L199:L218)</f>
        <v>3</v>
      </c>
      <c r="M219" s="24">
        <f t="shared" ref="M219" si="67">SUM(M199:M218)</f>
        <v>10</v>
      </c>
      <c r="N219" s="24">
        <f>SUM(N199:N218)</f>
        <v>3</v>
      </c>
    </row>
    <row r="220" spans="2:15" s="6" customFormat="1" ht="18" customHeight="1">
      <c r="B220" s="28" t="s">
        <v>32</v>
      </c>
      <c r="C220" s="29" t="s">
        <v>22</v>
      </c>
      <c r="D220" s="28" t="s">
        <v>39</v>
      </c>
      <c r="E220" s="5">
        <v>5</v>
      </c>
      <c r="F220" s="17">
        <v>0</v>
      </c>
      <c r="G220" s="17">
        <v>0</v>
      </c>
      <c r="H220" s="17">
        <f t="shared" si="51"/>
        <v>0</v>
      </c>
      <c r="I220" s="17">
        <v>0</v>
      </c>
      <c r="J220" s="17">
        <f t="shared" ref="J220:J281" si="68">SUM(H220:I220)</f>
        <v>0</v>
      </c>
      <c r="K220" s="17">
        <v>0</v>
      </c>
      <c r="L220" s="17">
        <v>0</v>
      </c>
      <c r="M220" s="17">
        <f>K220+L220</f>
        <v>0</v>
      </c>
      <c r="N220" s="17">
        <v>0</v>
      </c>
    </row>
    <row r="221" spans="2:15" s="6" customFormat="1" ht="18" customHeight="1">
      <c r="B221" s="28"/>
      <c r="C221" s="30"/>
      <c r="D221" s="28"/>
      <c r="E221" s="5">
        <v>4</v>
      </c>
      <c r="F221" s="21">
        <v>0</v>
      </c>
      <c r="G221" s="21">
        <v>0</v>
      </c>
      <c r="H221" s="21">
        <f t="shared" si="51"/>
        <v>0</v>
      </c>
      <c r="I221" s="21">
        <v>0</v>
      </c>
      <c r="J221" s="21">
        <f t="shared" si="68"/>
        <v>0</v>
      </c>
      <c r="K221" s="21">
        <v>0</v>
      </c>
      <c r="L221" s="21">
        <v>0</v>
      </c>
      <c r="M221" s="21">
        <f t="shared" ref="M221:M239" si="69">K221+L221</f>
        <v>0</v>
      </c>
      <c r="N221" s="21">
        <v>0</v>
      </c>
    </row>
    <row r="222" spans="2:15" s="6" customFormat="1" ht="18" customHeight="1">
      <c r="B222" s="28"/>
      <c r="C222" s="30"/>
      <c r="D222" s="28"/>
      <c r="E222" s="5">
        <v>3</v>
      </c>
      <c r="F222" s="18">
        <v>0</v>
      </c>
      <c r="G222" s="17">
        <v>0</v>
      </c>
      <c r="H222" s="17">
        <f t="shared" si="51"/>
        <v>0</v>
      </c>
      <c r="I222" s="17">
        <v>0</v>
      </c>
      <c r="J222" s="17">
        <f t="shared" si="68"/>
        <v>0</v>
      </c>
      <c r="K222" s="17">
        <v>0</v>
      </c>
      <c r="L222" s="17">
        <v>0</v>
      </c>
      <c r="M222" s="17">
        <f t="shared" si="69"/>
        <v>0</v>
      </c>
      <c r="N222" s="17">
        <v>0</v>
      </c>
    </row>
    <row r="223" spans="2:15" s="6" customFormat="1" ht="18" customHeight="1">
      <c r="B223" s="28"/>
      <c r="C223" s="30"/>
      <c r="D223" s="28"/>
      <c r="E223" s="5">
        <v>2</v>
      </c>
      <c r="F223" s="22">
        <v>0</v>
      </c>
      <c r="G223" s="21">
        <v>0</v>
      </c>
      <c r="H223" s="21">
        <f t="shared" ref="H223:H280" si="70">F223+G223</f>
        <v>0</v>
      </c>
      <c r="I223" s="21">
        <v>0</v>
      </c>
      <c r="J223" s="21">
        <f t="shared" si="68"/>
        <v>0</v>
      </c>
      <c r="K223" s="21">
        <v>0</v>
      </c>
      <c r="L223" s="21">
        <v>0</v>
      </c>
      <c r="M223" s="21">
        <f t="shared" si="69"/>
        <v>0</v>
      </c>
      <c r="N223" s="21">
        <v>0</v>
      </c>
    </row>
    <row r="224" spans="2:15" s="6" customFormat="1" ht="18" customHeight="1">
      <c r="B224" s="28"/>
      <c r="C224" s="31"/>
      <c r="D224" s="28"/>
      <c r="E224" s="5">
        <v>1</v>
      </c>
      <c r="F224" s="18">
        <v>0</v>
      </c>
      <c r="G224" s="17">
        <v>0</v>
      </c>
      <c r="H224" s="17">
        <f t="shared" si="70"/>
        <v>0</v>
      </c>
      <c r="I224" s="17">
        <v>0</v>
      </c>
      <c r="J224" s="17">
        <f t="shared" si="68"/>
        <v>0</v>
      </c>
      <c r="K224" s="17">
        <v>0</v>
      </c>
      <c r="L224" s="17">
        <v>0</v>
      </c>
      <c r="M224" s="17">
        <f t="shared" si="69"/>
        <v>0</v>
      </c>
      <c r="N224" s="17">
        <v>0</v>
      </c>
    </row>
    <row r="225" spans="2:14" s="6" customFormat="1" ht="18" customHeight="1">
      <c r="B225" s="28"/>
      <c r="C225" s="32" t="s">
        <v>2</v>
      </c>
      <c r="D225" s="28"/>
      <c r="E225" s="5">
        <v>5</v>
      </c>
      <c r="F225" s="22">
        <v>0</v>
      </c>
      <c r="G225" s="21">
        <v>0</v>
      </c>
      <c r="H225" s="21">
        <f t="shared" si="70"/>
        <v>0</v>
      </c>
      <c r="I225" s="21">
        <v>0</v>
      </c>
      <c r="J225" s="21">
        <f t="shared" si="68"/>
        <v>0</v>
      </c>
      <c r="K225" s="21">
        <v>0</v>
      </c>
      <c r="L225" s="21">
        <v>0</v>
      </c>
      <c r="M225" s="21">
        <f t="shared" si="69"/>
        <v>0</v>
      </c>
      <c r="N225" s="21">
        <v>0</v>
      </c>
    </row>
    <row r="226" spans="2:14" s="6" customFormat="1" ht="18" customHeight="1">
      <c r="B226" s="28"/>
      <c r="C226" s="33"/>
      <c r="D226" s="28"/>
      <c r="E226" s="5">
        <v>4</v>
      </c>
      <c r="F226" s="18">
        <v>0</v>
      </c>
      <c r="G226" s="17">
        <v>0</v>
      </c>
      <c r="H226" s="17">
        <f t="shared" si="70"/>
        <v>0</v>
      </c>
      <c r="I226" s="17">
        <v>0</v>
      </c>
      <c r="J226" s="17">
        <f t="shared" si="68"/>
        <v>0</v>
      </c>
      <c r="K226" s="17">
        <v>0</v>
      </c>
      <c r="L226" s="17">
        <v>0</v>
      </c>
      <c r="M226" s="17">
        <f t="shared" si="69"/>
        <v>0</v>
      </c>
      <c r="N226" s="17">
        <v>0</v>
      </c>
    </row>
    <row r="227" spans="2:14" s="6" customFormat="1" ht="18" customHeight="1">
      <c r="B227" s="28"/>
      <c r="C227" s="33"/>
      <c r="D227" s="28"/>
      <c r="E227" s="5">
        <v>3</v>
      </c>
      <c r="F227" s="22">
        <v>0</v>
      </c>
      <c r="G227" s="21">
        <v>0</v>
      </c>
      <c r="H227" s="21">
        <f t="shared" si="70"/>
        <v>0</v>
      </c>
      <c r="I227" s="21">
        <v>0</v>
      </c>
      <c r="J227" s="21">
        <f t="shared" si="68"/>
        <v>0</v>
      </c>
      <c r="K227" s="21">
        <v>0</v>
      </c>
      <c r="L227" s="21">
        <v>0</v>
      </c>
      <c r="M227" s="21">
        <f t="shared" si="69"/>
        <v>0</v>
      </c>
      <c r="N227" s="21">
        <v>0</v>
      </c>
    </row>
    <row r="228" spans="2:14" s="6" customFormat="1" ht="18" customHeight="1">
      <c r="B228" s="28"/>
      <c r="C228" s="33"/>
      <c r="D228" s="28"/>
      <c r="E228" s="5">
        <v>2</v>
      </c>
      <c r="F228" s="18">
        <v>0</v>
      </c>
      <c r="G228" s="17">
        <v>0</v>
      </c>
      <c r="H228" s="17">
        <f t="shared" si="70"/>
        <v>0</v>
      </c>
      <c r="I228" s="17">
        <v>0</v>
      </c>
      <c r="J228" s="17">
        <f t="shared" si="68"/>
        <v>0</v>
      </c>
      <c r="K228" s="17">
        <v>0</v>
      </c>
      <c r="L228" s="17">
        <v>0</v>
      </c>
      <c r="M228" s="17">
        <f t="shared" si="69"/>
        <v>0</v>
      </c>
      <c r="N228" s="17">
        <v>0</v>
      </c>
    </row>
    <row r="229" spans="2:14" s="6" customFormat="1" ht="18" customHeight="1">
      <c r="B229" s="28"/>
      <c r="C229" s="34"/>
      <c r="D229" s="28"/>
      <c r="E229" s="5">
        <v>1</v>
      </c>
      <c r="F229" s="22">
        <v>0</v>
      </c>
      <c r="G229" s="21">
        <v>0</v>
      </c>
      <c r="H229" s="21">
        <f t="shared" si="70"/>
        <v>0</v>
      </c>
      <c r="I229" s="21">
        <v>0</v>
      </c>
      <c r="J229" s="21">
        <f t="shared" si="68"/>
        <v>0</v>
      </c>
      <c r="K229" s="21">
        <v>0</v>
      </c>
      <c r="L229" s="21">
        <v>0</v>
      </c>
      <c r="M229" s="21">
        <f t="shared" si="69"/>
        <v>0</v>
      </c>
      <c r="N229" s="21">
        <v>0</v>
      </c>
    </row>
    <row r="230" spans="2:14" s="6" customFormat="1" ht="18" customHeight="1">
      <c r="B230" s="28"/>
      <c r="C230" s="35" t="s">
        <v>1</v>
      </c>
      <c r="D230" s="28"/>
      <c r="E230" s="5">
        <v>5</v>
      </c>
      <c r="F230" s="18">
        <v>0</v>
      </c>
      <c r="G230" s="17">
        <v>0</v>
      </c>
      <c r="H230" s="17">
        <f t="shared" si="70"/>
        <v>0</v>
      </c>
      <c r="I230" s="17">
        <v>0</v>
      </c>
      <c r="J230" s="17">
        <f t="shared" si="68"/>
        <v>0</v>
      </c>
      <c r="K230" s="17">
        <v>0</v>
      </c>
      <c r="L230" s="17">
        <v>0</v>
      </c>
      <c r="M230" s="17">
        <f t="shared" si="69"/>
        <v>0</v>
      </c>
      <c r="N230" s="17">
        <v>0</v>
      </c>
    </row>
    <row r="231" spans="2:14" s="6" customFormat="1" ht="18" customHeight="1">
      <c r="B231" s="28"/>
      <c r="C231" s="36"/>
      <c r="D231" s="28"/>
      <c r="E231" s="5">
        <v>4</v>
      </c>
      <c r="F231" s="22">
        <v>2</v>
      </c>
      <c r="G231" s="21">
        <v>0</v>
      </c>
      <c r="H231" s="21">
        <f t="shared" si="70"/>
        <v>2</v>
      </c>
      <c r="I231" s="21">
        <v>0</v>
      </c>
      <c r="J231" s="21">
        <f t="shared" si="68"/>
        <v>2</v>
      </c>
      <c r="K231" s="21">
        <v>0</v>
      </c>
      <c r="L231" s="21">
        <v>0</v>
      </c>
      <c r="M231" s="21">
        <f t="shared" si="69"/>
        <v>0</v>
      </c>
      <c r="N231" s="21">
        <v>0</v>
      </c>
    </row>
    <row r="232" spans="2:14" s="6" customFormat="1" ht="18" customHeight="1">
      <c r="B232" s="28"/>
      <c r="C232" s="36"/>
      <c r="D232" s="28"/>
      <c r="E232" s="5">
        <v>3</v>
      </c>
      <c r="F232" s="18">
        <v>0</v>
      </c>
      <c r="G232" s="17">
        <v>0</v>
      </c>
      <c r="H232" s="17">
        <f t="shared" si="70"/>
        <v>0</v>
      </c>
      <c r="I232" s="17">
        <v>0</v>
      </c>
      <c r="J232" s="17">
        <f t="shared" si="68"/>
        <v>0</v>
      </c>
      <c r="K232" s="17">
        <v>1</v>
      </c>
      <c r="L232" s="17">
        <v>0</v>
      </c>
      <c r="M232" s="17">
        <f t="shared" si="69"/>
        <v>1</v>
      </c>
      <c r="N232" s="17">
        <v>0</v>
      </c>
    </row>
    <row r="233" spans="2:14" s="6" customFormat="1" ht="18" customHeight="1">
      <c r="B233" s="28"/>
      <c r="C233" s="36"/>
      <c r="D233" s="28"/>
      <c r="E233" s="5">
        <v>2</v>
      </c>
      <c r="F233" s="22">
        <v>0</v>
      </c>
      <c r="G233" s="21">
        <v>0</v>
      </c>
      <c r="H233" s="21">
        <f t="shared" si="70"/>
        <v>0</v>
      </c>
      <c r="I233" s="21">
        <v>0</v>
      </c>
      <c r="J233" s="21">
        <f t="shared" si="68"/>
        <v>0</v>
      </c>
      <c r="K233" s="21">
        <v>1</v>
      </c>
      <c r="L233" s="21">
        <v>0</v>
      </c>
      <c r="M233" s="21">
        <f t="shared" si="69"/>
        <v>1</v>
      </c>
      <c r="N233" s="21">
        <v>0</v>
      </c>
    </row>
    <row r="234" spans="2:14" s="6" customFormat="1" ht="18" customHeight="1">
      <c r="B234" s="28"/>
      <c r="C234" s="37"/>
      <c r="D234" s="28"/>
      <c r="E234" s="5">
        <v>1</v>
      </c>
      <c r="F234" s="18">
        <v>0</v>
      </c>
      <c r="G234" s="17">
        <v>0</v>
      </c>
      <c r="H234" s="17">
        <f t="shared" si="70"/>
        <v>0</v>
      </c>
      <c r="I234" s="17">
        <v>0</v>
      </c>
      <c r="J234" s="17">
        <f t="shared" si="68"/>
        <v>0</v>
      </c>
      <c r="K234" s="17">
        <v>0</v>
      </c>
      <c r="L234" s="17">
        <v>1</v>
      </c>
      <c r="M234" s="17">
        <f t="shared" si="69"/>
        <v>1</v>
      </c>
      <c r="N234" s="17">
        <v>1</v>
      </c>
    </row>
    <row r="235" spans="2:14" s="6" customFormat="1" ht="18" customHeight="1">
      <c r="B235" s="28"/>
      <c r="C235" s="38" t="s">
        <v>0</v>
      </c>
      <c r="D235" s="28"/>
      <c r="E235" s="5">
        <v>5</v>
      </c>
      <c r="F235" s="22">
        <v>0</v>
      </c>
      <c r="G235" s="21">
        <v>0</v>
      </c>
      <c r="H235" s="21">
        <f t="shared" si="70"/>
        <v>0</v>
      </c>
      <c r="I235" s="21">
        <v>0</v>
      </c>
      <c r="J235" s="21">
        <f t="shared" si="68"/>
        <v>0</v>
      </c>
      <c r="K235" s="21">
        <v>1</v>
      </c>
      <c r="L235" s="21">
        <v>0</v>
      </c>
      <c r="M235" s="21">
        <f t="shared" si="69"/>
        <v>1</v>
      </c>
      <c r="N235" s="21">
        <v>0</v>
      </c>
    </row>
    <row r="236" spans="2:14" s="6" customFormat="1" ht="18" customHeight="1">
      <c r="B236" s="28"/>
      <c r="C236" s="38"/>
      <c r="D236" s="28"/>
      <c r="E236" s="5">
        <v>4</v>
      </c>
      <c r="F236" s="18">
        <v>0</v>
      </c>
      <c r="G236" s="17">
        <v>0</v>
      </c>
      <c r="H236" s="17">
        <f t="shared" si="70"/>
        <v>0</v>
      </c>
      <c r="I236" s="17">
        <v>0</v>
      </c>
      <c r="J236" s="17">
        <f t="shared" si="68"/>
        <v>0</v>
      </c>
      <c r="K236" s="17">
        <v>1</v>
      </c>
      <c r="L236" s="17">
        <v>0</v>
      </c>
      <c r="M236" s="17">
        <f t="shared" si="69"/>
        <v>1</v>
      </c>
      <c r="N236" s="17">
        <v>0</v>
      </c>
    </row>
    <row r="237" spans="2:14" s="6" customFormat="1" ht="18" customHeight="1">
      <c r="B237" s="28"/>
      <c r="C237" s="38"/>
      <c r="D237" s="28"/>
      <c r="E237" s="5">
        <v>3</v>
      </c>
      <c r="F237" s="22">
        <v>0</v>
      </c>
      <c r="G237" s="21">
        <v>0</v>
      </c>
      <c r="H237" s="21">
        <f t="shared" si="70"/>
        <v>0</v>
      </c>
      <c r="I237" s="21">
        <v>0</v>
      </c>
      <c r="J237" s="21">
        <f t="shared" si="68"/>
        <v>0</v>
      </c>
      <c r="K237" s="21">
        <v>0</v>
      </c>
      <c r="L237" s="21">
        <v>0</v>
      </c>
      <c r="M237" s="21">
        <f t="shared" si="69"/>
        <v>0</v>
      </c>
      <c r="N237" s="21">
        <v>0</v>
      </c>
    </row>
    <row r="238" spans="2:14" s="6" customFormat="1" ht="18" customHeight="1">
      <c r="B238" s="28"/>
      <c r="C238" s="38"/>
      <c r="D238" s="28"/>
      <c r="E238" s="5">
        <v>2</v>
      </c>
      <c r="F238" s="18">
        <v>0</v>
      </c>
      <c r="G238" s="17">
        <v>0</v>
      </c>
      <c r="H238" s="17">
        <f t="shared" si="70"/>
        <v>0</v>
      </c>
      <c r="I238" s="17">
        <v>0</v>
      </c>
      <c r="J238" s="17">
        <f t="shared" si="68"/>
        <v>0</v>
      </c>
      <c r="K238" s="17">
        <v>0</v>
      </c>
      <c r="L238" s="17">
        <v>0</v>
      </c>
      <c r="M238" s="17">
        <f t="shared" si="69"/>
        <v>0</v>
      </c>
      <c r="N238" s="17">
        <v>0</v>
      </c>
    </row>
    <row r="239" spans="2:14" s="6" customFormat="1" ht="18" customHeight="1">
      <c r="B239" s="28"/>
      <c r="C239" s="38"/>
      <c r="D239" s="28"/>
      <c r="E239" s="5">
        <v>1</v>
      </c>
      <c r="F239" s="22">
        <v>0</v>
      </c>
      <c r="G239" s="21">
        <v>0</v>
      </c>
      <c r="H239" s="21">
        <f t="shared" si="70"/>
        <v>0</v>
      </c>
      <c r="I239" s="21">
        <v>0</v>
      </c>
      <c r="J239" s="21">
        <f t="shared" si="68"/>
        <v>0</v>
      </c>
      <c r="K239" s="21">
        <v>0</v>
      </c>
      <c r="L239" s="21">
        <v>0</v>
      </c>
      <c r="M239" s="21">
        <f t="shared" si="69"/>
        <v>0</v>
      </c>
      <c r="N239" s="21">
        <v>0</v>
      </c>
    </row>
    <row r="240" spans="2:14" s="6" customFormat="1" ht="24.95" customHeight="1">
      <c r="B240" s="39" t="str">
        <f>CONCATENATE("TOTAL ",B220)</f>
        <v>TOTAL *TÉCNICO JUDICIÁRIO</v>
      </c>
      <c r="C240" s="40"/>
      <c r="D240" s="40"/>
      <c r="E240" s="41"/>
      <c r="F240" s="24">
        <f>SUM(F220:F239)</f>
        <v>2</v>
      </c>
      <c r="G240" s="24">
        <f>SUM(G220:G239)</f>
        <v>0</v>
      </c>
      <c r="H240" s="24">
        <f>SUM(H220:H239)</f>
        <v>2</v>
      </c>
      <c r="I240" s="24">
        <f t="shared" ref="I240" si="71">SUM(I220:I239)</f>
        <v>0</v>
      </c>
      <c r="J240" s="24">
        <f t="shared" si="64"/>
        <v>2</v>
      </c>
      <c r="K240" s="24">
        <f t="shared" ref="K240" si="72">SUM(K220:K239)</f>
        <v>4</v>
      </c>
      <c r="L240" s="24">
        <f t="shared" ref="L240" si="73">SUM(L220:L239)</f>
        <v>1</v>
      </c>
      <c r="M240" s="24">
        <f t="shared" ref="M240" si="74">SUM(M220:M239)</f>
        <v>5</v>
      </c>
      <c r="N240" s="24">
        <f>SUM(N220:N239)</f>
        <v>1</v>
      </c>
    </row>
    <row r="241" spans="2:14" s="6" customFormat="1" ht="18" customHeight="1">
      <c r="B241" s="28" t="s">
        <v>33</v>
      </c>
      <c r="C241" s="29" t="s">
        <v>22</v>
      </c>
      <c r="D241" s="28" t="s">
        <v>37</v>
      </c>
      <c r="E241" s="5">
        <v>5</v>
      </c>
      <c r="F241" s="17">
        <v>0</v>
      </c>
      <c r="G241" s="17">
        <v>0</v>
      </c>
      <c r="H241" s="17">
        <f t="shared" si="70"/>
        <v>0</v>
      </c>
      <c r="I241" s="17">
        <v>0</v>
      </c>
      <c r="J241" s="17">
        <f t="shared" ref="J241" si="75">SUM(H241:I241)</f>
        <v>0</v>
      </c>
      <c r="K241" s="17">
        <v>0</v>
      </c>
      <c r="L241" s="17">
        <v>0</v>
      </c>
      <c r="M241" s="17">
        <f>K241+L241</f>
        <v>0</v>
      </c>
      <c r="N241" s="17">
        <v>0</v>
      </c>
    </row>
    <row r="242" spans="2:14" s="6" customFormat="1" ht="18" customHeight="1">
      <c r="B242" s="28"/>
      <c r="C242" s="30"/>
      <c r="D242" s="28"/>
      <c r="E242" s="5">
        <v>4</v>
      </c>
      <c r="F242" s="21">
        <v>0</v>
      </c>
      <c r="G242" s="21">
        <v>0</v>
      </c>
      <c r="H242" s="21">
        <f t="shared" si="70"/>
        <v>0</v>
      </c>
      <c r="I242" s="21">
        <v>0</v>
      </c>
      <c r="J242" s="21">
        <f t="shared" si="68"/>
        <v>0</v>
      </c>
      <c r="K242" s="21">
        <v>0</v>
      </c>
      <c r="L242" s="21">
        <v>0</v>
      </c>
      <c r="M242" s="21">
        <f t="shared" ref="M242:M260" si="76">K242+L242</f>
        <v>0</v>
      </c>
      <c r="N242" s="21">
        <v>0</v>
      </c>
    </row>
    <row r="243" spans="2:14" s="6" customFormat="1" ht="18" customHeight="1">
      <c r="B243" s="28"/>
      <c r="C243" s="30"/>
      <c r="D243" s="28"/>
      <c r="E243" s="5">
        <v>3</v>
      </c>
      <c r="F243" s="18">
        <v>0</v>
      </c>
      <c r="G243" s="17">
        <v>0</v>
      </c>
      <c r="H243" s="17">
        <f t="shared" si="70"/>
        <v>0</v>
      </c>
      <c r="I243" s="17">
        <v>0</v>
      </c>
      <c r="J243" s="17">
        <f t="shared" si="68"/>
        <v>0</v>
      </c>
      <c r="K243" s="17">
        <v>0</v>
      </c>
      <c r="L243" s="17">
        <v>0</v>
      </c>
      <c r="M243" s="17">
        <f t="shared" si="76"/>
        <v>0</v>
      </c>
      <c r="N243" s="17">
        <v>0</v>
      </c>
    </row>
    <row r="244" spans="2:14" s="6" customFormat="1" ht="18" customHeight="1">
      <c r="B244" s="28"/>
      <c r="C244" s="30"/>
      <c r="D244" s="28"/>
      <c r="E244" s="5">
        <v>2</v>
      </c>
      <c r="F244" s="22">
        <v>0</v>
      </c>
      <c r="G244" s="21">
        <v>0</v>
      </c>
      <c r="H244" s="21">
        <f t="shared" si="70"/>
        <v>0</v>
      </c>
      <c r="I244" s="21">
        <v>0</v>
      </c>
      <c r="J244" s="21">
        <f t="shared" si="68"/>
        <v>0</v>
      </c>
      <c r="K244" s="21">
        <v>0</v>
      </c>
      <c r="L244" s="21">
        <v>0</v>
      </c>
      <c r="M244" s="21">
        <f t="shared" si="76"/>
        <v>0</v>
      </c>
      <c r="N244" s="21">
        <v>0</v>
      </c>
    </row>
    <row r="245" spans="2:14" s="6" customFormat="1" ht="18" customHeight="1">
      <c r="B245" s="28"/>
      <c r="C245" s="31"/>
      <c r="D245" s="28"/>
      <c r="E245" s="5">
        <v>1</v>
      </c>
      <c r="F245" s="18">
        <v>0</v>
      </c>
      <c r="G245" s="17">
        <v>0</v>
      </c>
      <c r="H245" s="17">
        <f t="shared" si="70"/>
        <v>0</v>
      </c>
      <c r="I245" s="17">
        <v>0</v>
      </c>
      <c r="J245" s="17">
        <f t="shared" si="68"/>
        <v>0</v>
      </c>
      <c r="K245" s="17">
        <v>0</v>
      </c>
      <c r="L245" s="17">
        <v>0</v>
      </c>
      <c r="M245" s="17">
        <f t="shared" si="76"/>
        <v>0</v>
      </c>
      <c r="N245" s="17">
        <v>0</v>
      </c>
    </row>
    <row r="246" spans="2:14" s="6" customFormat="1" ht="18" customHeight="1">
      <c r="B246" s="28"/>
      <c r="C246" s="32" t="s">
        <v>2</v>
      </c>
      <c r="D246" s="28"/>
      <c r="E246" s="5">
        <v>5</v>
      </c>
      <c r="F246" s="22">
        <v>0</v>
      </c>
      <c r="G246" s="21">
        <v>0</v>
      </c>
      <c r="H246" s="21">
        <f t="shared" si="70"/>
        <v>0</v>
      </c>
      <c r="I246" s="21">
        <v>0</v>
      </c>
      <c r="J246" s="21">
        <f t="shared" si="68"/>
        <v>0</v>
      </c>
      <c r="K246" s="21">
        <v>0</v>
      </c>
      <c r="L246" s="21">
        <v>0</v>
      </c>
      <c r="M246" s="21">
        <f t="shared" si="76"/>
        <v>0</v>
      </c>
      <c r="N246" s="21">
        <v>0</v>
      </c>
    </row>
    <row r="247" spans="2:14" s="6" customFormat="1" ht="18" customHeight="1">
      <c r="B247" s="28"/>
      <c r="C247" s="33"/>
      <c r="D247" s="28"/>
      <c r="E247" s="5">
        <v>4</v>
      </c>
      <c r="F247" s="18">
        <v>0</v>
      </c>
      <c r="G247" s="17">
        <v>0</v>
      </c>
      <c r="H247" s="17">
        <f t="shared" si="70"/>
        <v>0</v>
      </c>
      <c r="I247" s="17">
        <v>0</v>
      </c>
      <c r="J247" s="17">
        <f t="shared" si="68"/>
        <v>0</v>
      </c>
      <c r="K247" s="17">
        <v>0</v>
      </c>
      <c r="L247" s="17">
        <v>0</v>
      </c>
      <c r="M247" s="17">
        <f t="shared" si="76"/>
        <v>0</v>
      </c>
      <c r="N247" s="17">
        <v>0</v>
      </c>
    </row>
    <row r="248" spans="2:14" s="6" customFormat="1" ht="18" customHeight="1">
      <c r="B248" s="28"/>
      <c r="C248" s="33"/>
      <c r="D248" s="28"/>
      <c r="E248" s="5">
        <v>3</v>
      </c>
      <c r="F248" s="22">
        <v>0</v>
      </c>
      <c r="G248" s="21">
        <v>0</v>
      </c>
      <c r="H248" s="21">
        <f t="shared" si="70"/>
        <v>0</v>
      </c>
      <c r="I248" s="21">
        <v>0</v>
      </c>
      <c r="J248" s="21">
        <f t="shared" si="68"/>
        <v>0</v>
      </c>
      <c r="K248" s="21">
        <v>0</v>
      </c>
      <c r="L248" s="21">
        <v>0</v>
      </c>
      <c r="M248" s="21">
        <f t="shared" si="76"/>
        <v>0</v>
      </c>
      <c r="N248" s="21">
        <v>0</v>
      </c>
    </row>
    <row r="249" spans="2:14" s="6" customFormat="1" ht="18" customHeight="1">
      <c r="B249" s="28"/>
      <c r="C249" s="33"/>
      <c r="D249" s="28"/>
      <c r="E249" s="5">
        <v>2</v>
      </c>
      <c r="F249" s="18">
        <v>0</v>
      </c>
      <c r="G249" s="17">
        <v>0</v>
      </c>
      <c r="H249" s="17">
        <f t="shared" si="70"/>
        <v>0</v>
      </c>
      <c r="I249" s="17">
        <v>0</v>
      </c>
      <c r="J249" s="17">
        <f t="shared" si="68"/>
        <v>0</v>
      </c>
      <c r="K249" s="17">
        <v>0</v>
      </c>
      <c r="L249" s="17">
        <v>0</v>
      </c>
      <c r="M249" s="17">
        <f t="shared" si="76"/>
        <v>0</v>
      </c>
      <c r="N249" s="17">
        <v>0</v>
      </c>
    </row>
    <row r="250" spans="2:14" s="6" customFormat="1" ht="18" customHeight="1">
      <c r="B250" s="28"/>
      <c r="C250" s="34"/>
      <c r="D250" s="28"/>
      <c r="E250" s="5">
        <v>1</v>
      </c>
      <c r="F250" s="22">
        <v>0</v>
      </c>
      <c r="G250" s="21">
        <v>0</v>
      </c>
      <c r="H250" s="21">
        <f t="shared" si="70"/>
        <v>0</v>
      </c>
      <c r="I250" s="21">
        <v>0</v>
      </c>
      <c r="J250" s="21">
        <f t="shared" si="68"/>
        <v>0</v>
      </c>
      <c r="K250" s="21">
        <v>0</v>
      </c>
      <c r="L250" s="21">
        <v>0</v>
      </c>
      <c r="M250" s="21">
        <f t="shared" si="76"/>
        <v>0</v>
      </c>
      <c r="N250" s="21">
        <v>0</v>
      </c>
    </row>
    <row r="251" spans="2:14" s="6" customFormat="1" ht="18" customHeight="1">
      <c r="B251" s="28"/>
      <c r="C251" s="35" t="s">
        <v>1</v>
      </c>
      <c r="D251" s="28"/>
      <c r="E251" s="5">
        <v>5</v>
      </c>
      <c r="F251" s="18">
        <v>0</v>
      </c>
      <c r="G251" s="17">
        <v>0</v>
      </c>
      <c r="H251" s="17">
        <f t="shared" si="70"/>
        <v>0</v>
      </c>
      <c r="I251" s="17">
        <v>0</v>
      </c>
      <c r="J251" s="17">
        <f t="shared" si="68"/>
        <v>0</v>
      </c>
      <c r="K251" s="17">
        <v>1</v>
      </c>
      <c r="L251" s="17">
        <v>0</v>
      </c>
      <c r="M251" s="17">
        <f t="shared" si="76"/>
        <v>1</v>
      </c>
      <c r="N251" s="17">
        <v>0</v>
      </c>
    </row>
    <row r="252" spans="2:14" s="6" customFormat="1" ht="18" customHeight="1">
      <c r="B252" s="28"/>
      <c r="C252" s="36"/>
      <c r="D252" s="28"/>
      <c r="E252" s="5">
        <v>4</v>
      </c>
      <c r="F252" s="22">
        <v>32</v>
      </c>
      <c r="G252" s="21">
        <v>0</v>
      </c>
      <c r="H252" s="21">
        <f t="shared" si="70"/>
        <v>32</v>
      </c>
      <c r="I252" s="21">
        <v>0</v>
      </c>
      <c r="J252" s="21">
        <f t="shared" si="68"/>
        <v>32</v>
      </c>
      <c r="K252" s="21">
        <v>15</v>
      </c>
      <c r="L252" s="21">
        <v>0</v>
      </c>
      <c r="M252" s="21">
        <f t="shared" si="76"/>
        <v>15</v>
      </c>
      <c r="N252" s="21">
        <v>0</v>
      </c>
    </row>
    <row r="253" spans="2:14" s="6" customFormat="1" ht="18" customHeight="1">
      <c r="B253" s="28"/>
      <c r="C253" s="36"/>
      <c r="D253" s="28"/>
      <c r="E253" s="5">
        <v>3</v>
      </c>
      <c r="F253" s="18">
        <v>58</v>
      </c>
      <c r="G253" s="17">
        <v>0</v>
      </c>
      <c r="H253" s="17">
        <f t="shared" si="70"/>
        <v>58</v>
      </c>
      <c r="I253" s="17">
        <v>0</v>
      </c>
      <c r="J253" s="17">
        <f t="shared" si="68"/>
        <v>58</v>
      </c>
      <c r="K253" s="17">
        <v>21</v>
      </c>
      <c r="L253" s="17">
        <v>1</v>
      </c>
      <c r="M253" s="17">
        <f t="shared" si="76"/>
        <v>22</v>
      </c>
      <c r="N253" s="17">
        <v>1</v>
      </c>
    </row>
    <row r="254" spans="2:14" s="6" customFormat="1" ht="18" customHeight="1">
      <c r="B254" s="28"/>
      <c r="C254" s="36"/>
      <c r="D254" s="28"/>
      <c r="E254" s="5">
        <v>2</v>
      </c>
      <c r="F254" s="22">
        <v>214</v>
      </c>
      <c r="G254" s="21">
        <v>0</v>
      </c>
      <c r="H254" s="21">
        <f t="shared" si="70"/>
        <v>214</v>
      </c>
      <c r="I254" s="21">
        <v>0</v>
      </c>
      <c r="J254" s="21">
        <f t="shared" si="68"/>
        <v>214</v>
      </c>
      <c r="K254" s="21">
        <v>18</v>
      </c>
      <c r="L254" s="21">
        <v>4</v>
      </c>
      <c r="M254" s="21">
        <f t="shared" si="76"/>
        <v>22</v>
      </c>
      <c r="N254" s="21">
        <v>6</v>
      </c>
    </row>
    <row r="255" spans="2:14" s="6" customFormat="1" ht="18" customHeight="1">
      <c r="B255" s="28"/>
      <c r="C255" s="37"/>
      <c r="D255" s="28"/>
      <c r="E255" s="5">
        <v>1</v>
      </c>
      <c r="F255" s="18">
        <v>6</v>
      </c>
      <c r="G255" s="17">
        <v>0</v>
      </c>
      <c r="H255" s="17">
        <f t="shared" si="70"/>
        <v>6</v>
      </c>
      <c r="I255" s="17">
        <v>0</v>
      </c>
      <c r="J255" s="17">
        <f t="shared" si="68"/>
        <v>6</v>
      </c>
      <c r="K255" s="17">
        <v>24</v>
      </c>
      <c r="L255" s="17">
        <v>4</v>
      </c>
      <c r="M255" s="17">
        <f t="shared" si="76"/>
        <v>28</v>
      </c>
      <c r="N255" s="17">
        <v>8</v>
      </c>
    </row>
    <row r="256" spans="2:14" s="6" customFormat="1" ht="18" customHeight="1">
      <c r="B256" s="28"/>
      <c r="C256" s="38" t="s">
        <v>0</v>
      </c>
      <c r="D256" s="28"/>
      <c r="E256" s="5">
        <v>5</v>
      </c>
      <c r="F256" s="22">
        <v>328</v>
      </c>
      <c r="G256" s="21">
        <v>0</v>
      </c>
      <c r="H256" s="21">
        <f t="shared" si="70"/>
        <v>328</v>
      </c>
      <c r="I256" s="21">
        <v>0</v>
      </c>
      <c r="J256" s="21">
        <f t="shared" si="68"/>
        <v>328</v>
      </c>
      <c r="K256" s="21">
        <v>9</v>
      </c>
      <c r="L256" s="21">
        <v>3</v>
      </c>
      <c r="M256" s="21">
        <f t="shared" si="76"/>
        <v>12</v>
      </c>
      <c r="N256" s="21">
        <v>7</v>
      </c>
    </row>
    <row r="257" spans="2:14" s="6" customFormat="1" ht="18" customHeight="1">
      <c r="B257" s="28"/>
      <c r="C257" s="38"/>
      <c r="D257" s="28"/>
      <c r="E257" s="5">
        <v>4</v>
      </c>
      <c r="F257" s="18">
        <v>2</v>
      </c>
      <c r="G257" s="17">
        <v>0</v>
      </c>
      <c r="H257" s="17">
        <f t="shared" si="70"/>
        <v>2</v>
      </c>
      <c r="I257" s="17">
        <v>0</v>
      </c>
      <c r="J257" s="17">
        <f t="shared" si="68"/>
        <v>2</v>
      </c>
      <c r="K257" s="17">
        <v>5</v>
      </c>
      <c r="L257" s="17">
        <v>2</v>
      </c>
      <c r="M257" s="17">
        <f t="shared" si="76"/>
        <v>7</v>
      </c>
      <c r="N257" s="17">
        <v>2</v>
      </c>
    </row>
    <row r="258" spans="2:14" s="6" customFormat="1" ht="18" customHeight="1">
      <c r="B258" s="28"/>
      <c r="C258" s="38"/>
      <c r="D258" s="28"/>
      <c r="E258" s="5">
        <v>3</v>
      </c>
      <c r="F258" s="22">
        <v>180</v>
      </c>
      <c r="G258" s="21">
        <v>0</v>
      </c>
      <c r="H258" s="21">
        <f t="shared" si="70"/>
        <v>180</v>
      </c>
      <c r="I258" s="21">
        <v>0</v>
      </c>
      <c r="J258" s="21">
        <f t="shared" si="68"/>
        <v>180</v>
      </c>
      <c r="K258" s="21">
        <v>3</v>
      </c>
      <c r="L258" s="21">
        <v>0</v>
      </c>
      <c r="M258" s="21">
        <f t="shared" si="76"/>
        <v>3</v>
      </c>
      <c r="N258" s="21">
        <v>0</v>
      </c>
    </row>
    <row r="259" spans="2:14" s="6" customFormat="1" ht="18" customHeight="1">
      <c r="B259" s="28"/>
      <c r="C259" s="38"/>
      <c r="D259" s="28"/>
      <c r="E259" s="5">
        <v>2</v>
      </c>
      <c r="F259" s="18">
        <v>44</v>
      </c>
      <c r="G259" s="17">
        <v>0</v>
      </c>
      <c r="H259" s="17">
        <f t="shared" si="70"/>
        <v>44</v>
      </c>
      <c r="I259" s="17">
        <v>0</v>
      </c>
      <c r="J259" s="17">
        <f t="shared" si="68"/>
        <v>44</v>
      </c>
      <c r="K259" s="17">
        <v>0</v>
      </c>
      <c r="L259" s="17">
        <v>0</v>
      </c>
      <c r="M259" s="17">
        <f t="shared" si="76"/>
        <v>0</v>
      </c>
      <c r="N259" s="17">
        <v>0</v>
      </c>
    </row>
    <row r="260" spans="2:14" s="6" customFormat="1" ht="18" customHeight="1">
      <c r="B260" s="28"/>
      <c r="C260" s="38"/>
      <c r="D260" s="28"/>
      <c r="E260" s="5">
        <v>1</v>
      </c>
      <c r="F260" s="22">
        <v>2</v>
      </c>
      <c r="G260" s="21">
        <v>11</v>
      </c>
      <c r="H260" s="21">
        <f t="shared" si="70"/>
        <v>13</v>
      </c>
      <c r="I260" s="21">
        <v>0</v>
      </c>
      <c r="J260" s="21">
        <f t="shared" si="68"/>
        <v>13</v>
      </c>
      <c r="K260" s="21">
        <v>0</v>
      </c>
      <c r="L260" s="21">
        <v>0</v>
      </c>
      <c r="M260" s="21">
        <f t="shared" si="76"/>
        <v>0</v>
      </c>
      <c r="N260" s="21">
        <v>0</v>
      </c>
    </row>
    <row r="261" spans="2:14" s="6" customFormat="1" ht="24.95" customHeight="1">
      <c r="B261" s="39" t="str">
        <f>CONCATENATE("TOTAL ",B241)</f>
        <v>TOTAL TÉCNICO JUDICIÁRIO</v>
      </c>
      <c r="C261" s="40"/>
      <c r="D261" s="40"/>
      <c r="E261" s="41"/>
      <c r="F261" s="24">
        <f>SUM(F241:F260)</f>
        <v>866</v>
      </c>
      <c r="G261" s="24">
        <f>SUM(G241:G260)</f>
        <v>11</v>
      </c>
      <c r="H261" s="24">
        <f>SUM(H241:H260)</f>
        <v>877</v>
      </c>
      <c r="I261" s="24">
        <v>476</v>
      </c>
      <c r="J261" s="24">
        <f>SUM(H261:I261)</f>
        <v>1353</v>
      </c>
      <c r="K261" s="24">
        <f t="shared" ref="K261" si="77">SUM(K241:K260)</f>
        <v>96</v>
      </c>
      <c r="L261" s="24">
        <f t="shared" ref="L261" si="78">SUM(L241:L260)</f>
        <v>14</v>
      </c>
      <c r="M261" s="24">
        <f t="shared" ref="M261" si="79">SUM(M241:M260)</f>
        <v>110</v>
      </c>
      <c r="N261" s="24">
        <f>SUM(N241:N260)</f>
        <v>24</v>
      </c>
    </row>
    <row r="262" spans="2:14" s="6" customFormat="1" ht="18" customHeight="1">
      <c r="B262" s="28" t="s">
        <v>34</v>
      </c>
      <c r="C262" s="29" t="s">
        <v>22</v>
      </c>
      <c r="D262" s="28" t="s">
        <v>39</v>
      </c>
      <c r="E262" s="5">
        <v>5</v>
      </c>
      <c r="F262" s="17">
        <v>0</v>
      </c>
      <c r="G262" s="17">
        <v>0</v>
      </c>
      <c r="H262" s="17">
        <f t="shared" si="70"/>
        <v>0</v>
      </c>
      <c r="I262" s="17">
        <v>0</v>
      </c>
      <c r="J262" s="17">
        <f t="shared" ref="J262" si="80">SUM(H262:I262)</f>
        <v>0</v>
      </c>
      <c r="K262" s="17">
        <v>0</v>
      </c>
      <c r="L262" s="17">
        <v>0</v>
      </c>
      <c r="M262" s="17">
        <f>K262+L262</f>
        <v>0</v>
      </c>
      <c r="N262" s="17">
        <v>0</v>
      </c>
    </row>
    <row r="263" spans="2:14" s="6" customFormat="1" ht="18" customHeight="1">
      <c r="B263" s="28"/>
      <c r="C263" s="30"/>
      <c r="D263" s="28"/>
      <c r="E263" s="5">
        <v>4</v>
      </c>
      <c r="F263" s="21">
        <v>0</v>
      </c>
      <c r="G263" s="21">
        <v>0</v>
      </c>
      <c r="H263" s="21">
        <f t="shared" si="70"/>
        <v>0</v>
      </c>
      <c r="I263" s="21">
        <v>0</v>
      </c>
      <c r="J263" s="21">
        <f t="shared" si="68"/>
        <v>0</v>
      </c>
      <c r="K263" s="21">
        <v>0</v>
      </c>
      <c r="L263" s="21">
        <v>0</v>
      </c>
      <c r="M263" s="21">
        <f t="shared" ref="M263:M281" si="81">K263+L263</f>
        <v>0</v>
      </c>
      <c r="N263" s="21">
        <v>0</v>
      </c>
    </row>
    <row r="264" spans="2:14" s="6" customFormat="1" ht="18" customHeight="1">
      <c r="B264" s="28"/>
      <c r="C264" s="30"/>
      <c r="D264" s="28"/>
      <c r="E264" s="5">
        <v>3</v>
      </c>
      <c r="F264" s="18">
        <v>0</v>
      </c>
      <c r="G264" s="17">
        <v>0</v>
      </c>
      <c r="H264" s="17">
        <f t="shared" si="70"/>
        <v>0</v>
      </c>
      <c r="I264" s="17">
        <v>0</v>
      </c>
      <c r="J264" s="17">
        <f t="shared" si="68"/>
        <v>0</v>
      </c>
      <c r="K264" s="17">
        <v>0</v>
      </c>
      <c r="L264" s="17">
        <v>0</v>
      </c>
      <c r="M264" s="17">
        <f t="shared" si="81"/>
        <v>0</v>
      </c>
      <c r="N264" s="17">
        <v>0</v>
      </c>
    </row>
    <row r="265" spans="2:14" s="6" customFormat="1" ht="18" customHeight="1">
      <c r="B265" s="28"/>
      <c r="C265" s="30"/>
      <c r="D265" s="28"/>
      <c r="E265" s="5">
        <v>2</v>
      </c>
      <c r="F265" s="22">
        <v>0</v>
      </c>
      <c r="G265" s="21">
        <v>0</v>
      </c>
      <c r="H265" s="21">
        <f t="shared" si="70"/>
        <v>0</v>
      </c>
      <c r="I265" s="21">
        <v>0</v>
      </c>
      <c r="J265" s="21">
        <f t="shared" si="68"/>
        <v>0</v>
      </c>
      <c r="K265" s="21">
        <v>0</v>
      </c>
      <c r="L265" s="21">
        <v>0</v>
      </c>
      <c r="M265" s="21">
        <f t="shared" si="81"/>
        <v>0</v>
      </c>
      <c r="N265" s="21">
        <v>0</v>
      </c>
    </row>
    <row r="266" spans="2:14" s="6" customFormat="1" ht="18" customHeight="1">
      <c r="B266" s="28"/>
      <c r="C266" s="31"/>
      <c r="D266" s="28"/>
      <c r="E266" s="5">
        <v>1</v>
      </c>
      <c r="F266" s="18">
        <v>0</v>
      </c>
      <c r="G266" s="17">
        <v>0</v>
      </c>
      <c r="H266" s="17">
        <f t="shared" si="70"/>
        <v>0</v>
      </c>
      <c r="I266" s="17">
        <v>0</v>
      </c>
      <c r="J266" s="17">
        <f t="shared" si="68"/>
        <v>0</v>
      </c>
      <c r="K266" s="17">
        <v>0</v>
      </c>
      <c r="L266" s="17">
        <v>0</v>
      </c>
      <c r="M266" s="17">
        <f t="shared" si="81"/>
        <v>0</v>
      </c>
      <c r="N266" s="17">
        <v>0</v>
      </c>
    </row>
    <row r="267" spans="2:14" s="6" customFormat="1" ht="18" customHeight="1">
      <c r="B267" s="28"/>
      <c r="C267" s="32" t="s">
        <v>2</v>
      </c>
      <c r="D267" s="28"/>
      <c r="E267" s="5">
        <v>5</v>
      </c>
      <c r="F267" s="22">
        <v>0</v>
      </c>
      <c r="G267" s="21">
        <v>0</v>
      </c>
      <c r="H267" s="21">
        <f t="shared" si="70"/>
        <v>0</v>
      </c>
      <c r="I267" s="21">
        <v>0</v>
      </c>
      <c r="J267" s="21">
        <f t="shared" si="68"/>
        <v>0</v>
      </c>
      <c r="K267" s="21">
        <v>0</v>
      </c>
      <c r="L267" s="21">
        <v>0</v>
      </c>
      <c r="M267" s="21">
        <f t="shared" si="81"/>
        <v>0</v>
      </c>
      <c r="N267" s="21">
        <v>0</v>
      </c>
    </row>
    <row r="268" spans="2:14" s="6" customFormat="1" ht="18" customHeight="1">
      <c r="B268" s="28"/>
      <c r="C268" s="33"/>
      <c r="D268" s="28"/>
      <c r="E268" s="5">
        <v>4</v>
      </c>
      <c r="F268" s="18">
        <v>0</v>
      </c>
      <c r="G268" s="17">
        <v>0</v>
      </c>
      <c r="H268" s="17">
        <f t="shared" si="70"/>
        <v>0</v>
      </c>
      <c r="I268" s="17">
        <v>0</v>
      </c>
      <c r="J268" s="17">
        <f t="shared" si="68"/>
        <v>0</v>
      </c>
      <c r="K268" s="17">
        <v>0</v>
      </c>
      <c r="L268" s="17">
        <v>0</v>
      </c>
      <c r="M268" s="17">
        <f t="shared" si="81"/>
        <v>0</v>
      </c>
      <c r="N268" s="17">
        <v>0</v>
      </c>
    </row>
    <row r="269" spans="2:14" s="6" customFormat="1" ht="18" customHeight="1">
      <c r="B269" s="28"/>
      <c r="C269" s="33"/>
      <c r="D269" s="28"/>
      <c r="E269" s="5">
        <v>3</v>
      </c>
      <c r="F269" s="22">
        <v>0</v>
      </c>
      <c r="G269" s="21">
        <v>0</v>
      </c>
      <c r="H269" s="21">
        <f t="shared" si="70"/>
        <v>0</v>
      </c>
      <c r="I269" s="21">
        <v>0</v>
      </c>
      <c r="J269" s="21">
        <f t="shared" si="68"/>
        <v>0</v>
      </c>
      <c r="K269" s="21">
        <v>0</v>
      </c>
      <c r="L269" s="21">
        <v>0</v>
      </c>
      <c r="M269" s="21">
        <f t="shared" si="81"/>
        <v>0</v>
      </c>
      <c r="N269" s="21">
        <v>0</v>
      </c>
    </row>
    <row r="270" spans="2:14" s="6" customFormat="1" ht="18" customHeight="1">
      <c r="B270" s="28"/>
      <c r="C270" s="33"/>
      <c r="D270" s="28"/>
      <c r="E270" s="5">
        <v>2</v>
      </c>
      <c r="F270" s="18">
        <v>0</v>
      </c>
      <c r="G270" s="17">
        <v>0</v>
      </c>
      <c r="H270" s="17">
        <f t="shared" si="70"/>
        <v>0</v>
      </c>
      <c r="I270" s="17">
        <v>0</v>
      </c>
      <c r="J270" s="17">
        <f t="shared" si="68"/>
        <v>0</v>
      </c>
      <c r="K270" s="17">
        <v>10</v>
      </c>
      <c r="L270" s="17">
        <v>0</v>
      </c>
      <c r="M270" s="17">
        <f t="shared" si="81"/>
        <v>10</v>
      </c>
      <c r="N270" s="17">
        <v>0</v>
      </c>
    </row>
    <row r="271" spans="2:14" s="6" customFormat="1" ht="18" customHeight="1">
      <c r="B271" s="28"/>
      <c r="C271" s="34"/>
      <c r="D271" s="28"/>
      <c r="E271" s="5">
        <v>1</v>
      </c>
      <c r="F271" s="22">
        <v>0</v>
      </c>
      <c r="G271" s="21">
        <v>0</v>
      </c>
      <c r="H271" s="21">
        <f t="shared" si="70"/>
        <v>0</v>
      </c>
      <c r="I271" s="21">
        <v>0</v>
      </c>
      <c r="J271" s="21">
        <f t="shared" si="68"/>
        <v>0</v>
      </c>
      <c r="K271" s="21">
        <v>0</v>
      </c>
      <c r="L271" s="21">
        <v>0</v>
      </c>
      <c r="M271" s="21">
        <f t="shared" si="81"/>
        <v>0</v>
      </c>
      <c r="N271" s="21">
        <v>0</v>
      </c>
    </row>
    <row r="272" spans="2:14" s="6" customFormat="1" ht="18" customHeight="1">
      <c r="B272" s="28"/>
      <c r="C272" s="35" t="s">
        <v>1</v>
      </c>
      <c r="D272" s="28"/>
      <c r="E272" s="5">
        <v>5</v>
      </c>
      <c r="F272" s="18">
        <v>0</v>
      </c>
      <c r="G272" s="17">
        <v>0</v>
      </c>
      <c r="H272" s="17">
        <f t="shared" si="70"/>
        <v>0</v>
      </c>
      <c r="I272" s="17">
        <v>0</v>
      </c>
      <c r="J272" s="17">
        <f t="shared" si="68"/>
        <v>0</v>
      </c>
      <c r="K272" s="17">
        <v>5</v>
      </c>
      <c r="L272" s="17">
        <v>0</v>
      </c>
      <c r="M272" s="17">
        <f t="shared" si="81"/>
        <v>5</v>
      </c>
      <c r="N272" s="17">
        <v>0</v>
      </c>
    </row>
    <row r="273" spans="2:14" s="6" customFormat="1" ht="18" customHeight="1">
      <c r="B273" s="28"/>
      <c r="C273" s="36"/>
      <c r="D273" s="28"/>
      <c r="E273" s="5">
        <v>4</v>
      </c>
      <c r="F273" s="22">
        <v>0</v>
      </c>
      <c r="G273" s="21">
        <v>0</v>
      </c>
      <c r="H273" s="21">
        <f t="shared" si="70"/>
        <v>0</v>
      </c>
      <c r="I273" s="21">
        <v>0</v>
      </c>
      <c r="J273" s="21">
        <f t="shared" si="68"/>
        <v>0</v>
      </c>
      <c r="K273" s="21">
        <v>0</v>
      </c>
      <c r="L273" s="21">
        <v>0</v>
      </c>
      <c r="M273" s="21">
        <f t="shared" si="81"/>
        <v>0</v>
      </c>
      <c r="N273" s="21">
        <v>0</v>
      </c>
    </row>
    <row r="274" spans="2:14" s="6" customFormat="1" ht="18" customHeight="1">
      <c r="B274" s="28"/>
      <c r="C274" s="36"/>
      <c r="D274" s="28"/>
      <c r="E274" s="5">
        <v>3</v>
      </c>
      <c r="F274" s="18">
        <v>1</v>
      </c>
      <c r="G274" s="17">
        <v>0</v>
      </c>
      <c r="H274" s="17">
        <f t="shared" si="70"/>
        <v>1</v>
      </c>
      <c r="I274" s="17">
        <v>0</v>
      </c>
      <c r="J274" s="17">
        <f t="shared" si="68"/>
        <v>1</v>
      </c>
      <c r="K274" s="17">
        <v>1</v>
      </c>
      <c r="L274" s="17">
        <v>0</v>
      </c>
      <c r="M274" s="17">
        <f t="shared" si="81"/>
        <v>1</v>
      </c>
      <c r="N274" s="17">
        <v>0</v>
      </c>
    </row>
    <row r="275" spans="2:14" s="6" customFormat="1" ht="18" customHeight="1">
      <c r="B275" s="28"/>
      <c r="C275" s="36"/>
      <c r="D275" s="28"/>
      <c r="E275" s="5">
        <v>2</v>
      </c>
      <c r="F275" s="22">
        <v>7</v>
      </c>
      <c r="G275" s="21">
        <v>0</v>
      </c>
      <c r="H275" s="21">
        <f t="shared" si="70"/>
        <v>7</v>
      </c>
      <c r="I275" s="21">
        <v>0</v>
      </c>
      <c r="J275" s="21">
        <f t="shared" si="68"/>
        <v>7</v>
      </c>
      <c r="K275" s="21">
        <v>1</v>
      </c>
      <c r="L275" s="21">
        <v>0</v>
      </c>
      <c r="M275" s="21">
        <f t="shared" si="81"/>
        <v>1</v>
      </c>
      <c r="N275" s="21">
        <v>0</v>
      </c>
    </row>
    <row r="276" spans="2:14" s="6" customFormat="1" ht="18" customHeight="1">
      <c r="B276" s="28"/>
      <c r="C276" s="37"/>
      <c r="D276" s="28"/>
      <c r="E276" s="5">
        <v>1</v>
      </c>
      <c r="F276" s="18">
        <v>0</v>
      </c>
      <c r="G276" s="17">
        <v>0</v>
      </c>
      <c r="H276" s="17">
        <f t="shared" si="70"/>
        <v>0</v>
      </c>
      <c r="I276" s="17">
        <v>0</v>
      </c>
      <c r="J276" s="17">
        <f t="shared" si="68"/>
        <v>0</v>
      </c>
      <c r="K276" s="17">
        <v>6</v>
      </c>
      <c r="L276" s="17">
        <v>0</v>
      </c>
      <c r="M276" s="17">
        <f t="shared" si="81"/>
        <v>6</v>
      </c>
      <c r="N276" s="17">
        <v>0</v>
      </c>
    </row>
    <row r="277" spans="2:14" s="6" customFormat="1" ht="18" customHeight="1">
      <c r="B277" s="28"/>
      <c r="C277" s="38" t="s">
        <v>0</v>
      </c>
      <c r="D277" s="28"/>
      <c r="E277" s="5">
        <v>5</v>
      </c>
      <c r="F277" s="22">
        <v>31</v>
      </c>
      <c r="G277" s="21">
        <v>0</v>
      </c>
      <c r="H277" s="21">
        <f t="shared" si="70"/>
        <v>31</v>
      </c>
      <c r="I277" s="21">
        <v>0</v>
      </c>
      <c r="J277" s="21">
        <f t="shared" si="68"/>
        <v>31</v>
      </c>
      <c r="K277" s="21">
        <v>0</v>
      </c>
      <c r="L277" s="21">
        <v>0</v>
      </c>
      <c r="M277" s="21">
        <f t="shared" si="81"/>
        <v>0</v>
      </c>
      <c r="N277" s="21">
        <v>0</v>
      </c>
    </row>
    <row r="278" spans="2:14" s="6" customFormat="1" ht="18" customHeight="1">
      <c r="B278" s="28"/>
      <c r="C278" s="38"/>
      <c r="D278" s="28"/>
      <c r="E278" s="5">
        <v>4</v>
      </c>
      <c r="F278" s="18">
        <v>0</v>
      </c>
      <c r="G278" s="17">
        <v>0</v>
      </c>
      <c r="H278" s="17">
        <f t="shared" si="70"/>
        <v>0</v>
      </c>
      <c r="I278" s="17">
        <v>0</v>
      </c>
      <c r="J278" s="17">
        <f t="shared" si="68"/>
        <v>0</v>
      </c>
      <c r="K278" s="17">
        <v>1</v>
      </c>
      <c r="L278" s="17">
        <v>0</v>
      </c>
      <c r="M278" s="17">
        <f t="shared" si="81"/>
        <v>1</v>
      </c>
      <c r="N278" s="17">
        <v>0</v>
      </c>
    </row>
    <row r="279" spans="2:14" s="6" customFormat="1" ht="18" customHeight="1">
      <c r="B279" s="28"/>
      <c r="C279" s="38"/>
      <c r="D279" s="28"/>
      <c r="E279" s="5">
        <v>3</v>
      </c>
      <c r="F279" s="22">
        <v>113</v>
      </c>
      <c r="G279" s="21">
        <v>0</v>
      </c>
      <c r="H279" s="21">
        <f t="shared" si="70"/>
        <v>113</v>
      </c>
      <c r="I279" s="21">
        <v>0</v>
      </c>
      <c r="J279" s="21">
        <f t="shared" si="68"/>
        <v>113</v>
      </c>
      <c r="K279" s="21">
        <v>0</v>
      </c>
      <c r="L279" s="21">
        <v>0</v>
      </c>
      <c r="M279" s="21">
        <f t="shared" si="81"/>
        <v>0</v>
      </c>
      <c r="N279" s="21">
        <v>0</v>
      </c>
    </row>
    <row r="280" spans="2:14" s="6" customFormat="1" ht="18" customHeight="1">
      <c r="B280" s="28"/>
      <c r="C280" s="38"/>
      <c r="D280" s="28"/>
      <c r="E280" s="5">
        <v>2</v>
      </c>
      <c r="F280" s="18">
        <v>82</v>
      </c>
      <c r="G280" s="17">
        <v>0</v>
      </c>
      <c r="H280" s="17">
        <f t="shared" si="70"/>
        <v>82</v>
      </c>
      <c r="I280" s="17">
        <v>0</v>
      </c>
      <c r="J280" s="17">
        <f t="shared" si="68"/>
        <v>82</v>
      </c>
      <c r="K280" s="17">
        <v>0</v>
      </c>
      <c r="L280" s="17">
        <v>0</v>
      </c>
      <c r="M280" s="17">
        <f t="shared" si="81"/>
        <v>0</v>
      </c>
      <c r="N280" s="17">
        <v>0</v>
      </c>
    </row>
    <row r="281" spans="2:14" s="6" customFormat="1" ht="18" customHeight="1">
      <c r="B281" s="28"/>
      <c r="C281" s="38"/>
      <c r="D281" s="28"/>
      <c r="E281" s="5">
        <v>1</v>
      </c>
      <c r="F281" s="22">
        <v>0</v>
      </c>
      <c r="G281" s="21">
        <v>35</v>
      </c>
      <c r="H281" s="21">
        <v>35</v>
      </c>
      <c r="I281" s="21">
        <v>0</v>
      </c>
      <c r="J281" s="21">
        <f t="shared" si="68"/>
        <v>35</v>
      </c>
      <c r="K281" s="21">
        <v>0</v>
      </c>
      <c r="L281" s="21">
        <v>0</v>
      </c>
      <c r="M281" s="21">
        <f t="shared" si="81"/>
        <v>0</v>
      </c>
      <c r="N281" s="21">
        <v>0</v>
      </c>
    </row>
    <row r="282" spans="2:14" s="6" customFormat="1" ht="24.95" customHeight="1">
      <c r="B282" s="39" t="str">
        <f>CONCATENATE("TOTAL ",B262)</f>
        <v>TOTAL ANALISTA JUDICIÁRIO</v>
      </c>
      <c r="C282" s="40"/>
      <c r="D282" s="40"/>
      <c r="E282" s="41"/>
      <c r="F282" s="24">
        <f>SUM(F262:F281)</f>
        <v>234</v>
      </c>
      <c r="G282" s="24">
        <f>SUM(G262:G281)</f>
        <v>35</v>
      </c>
      <c r="H282" s="24">
        <f>SUM(H262:H281)</f>
        <v>269</v>
      </c>
      <c r="I282" s="24">
        <v>734</v>
      </c>
      <c r="J282" s="24">
        <f>SUM(H282:I282)</f>
        <v>1003</v>
      </c>
      <c r="K282" s="24">
        <f t="shared" ref="K282" si="82">SUM(K262:K281)</f>
        <v>24</v>
      </c>
      <c r="L282" s="24">
        <f t="shared" ref="L282" si="83">SUM(L262:L281)</f>
        <v>0</v>
      </c>
      <c r="M282" s="24">
        <f t="shared" ref="M282" si="84">SUM(M262:M281)</f>
        <v>24</v>
      </c>
      <c r="N282" s="24">
        <f>SUM(N262:N281)</f>
        <v>0</v>
      </c>
    </row>
    <row r="283" spans="2:14" s="6" customFormat="1" ht="38.1" customHeight="1">
      <c r="B283" s="44" t="s">
        <v>35</v>
      </c>
      <c r="C283" s="45"/>
      <c r="D283" s="45"/>
      <c r="E283" s="46"/>
      <c r="F283" s="13">
        <f>F30+F51+F72+F93+F114+F135+F156+F177+F198+F219+F240+F261+F282</f>
        <v>1186</v>
      </c>
      <c r="G283" s="13">
        <f>G30+G51+G72+G93+G114+G135+G156+G177+G198+G219+G240+G261+G282</f>
        <v>46</v>
      </c>
      <c r="H283" s="13">
        <f>H282+H261+H240+H219+H198+H177+H156+H135+H114+H93+H72+H51+H30</f>
        <v>1232</v>
      </c>
      <c r="I283" s="13">
        <f>I282+I261+I240+I219+I198+I177+I156+I135+I114+I93+I72+I51+I30</f>
        <v>1210</v>
      </c>
      <c r="J283" s="13">
        <f>J282+J261+J240+J219+J198+J177+J156+J135+J114+J93+J72+J51+J30</f>
        <v>2442</v>
      </c>
      <c r="K283" s="13">
        <f>K30+K51+K72+K93+K114+K135+K156+K177+K198+K219+K240+K261+K282</f>
        <v>198</v>
      </c>
      <c r="L283" s="13">
        <f>L30+L51+L72+L93+L114+L135+L156+L177+L198+L219+L240+L261+L282</f>
        <v>40</v>
      </c>
      <c r="M283" s="19">
        <f>M30+M51+M72+M93+M114+M135+M156+M177+M198+M219+M240+M261+M282</f>
        <v>238</v>
      </c>
      <c r="N283" s="19">
        <f>N30+N51+N72+N93+N114+N135+N156+N177+N198+N219+N240+N261+N282</f>
        <v>59</v>
      </c>
    </row>
    <row r="284" spans="2:14" s="6" customFormat="1" ht="18" customHeight="1">
      <c r="E284" s="14"/>
      <c r="F284" s="14"/>
      <c r="G284" s="15"/>
      <c r="H284" s="14"/>
      <c r="I284" s="14"/>
      <c r="J284" s="14"/>
      <c r="K284" s="14"/>
      <c r="L284" s="14"/>
      <c r="M284" s="15"/>
    </row>
    <row r="285" spans="2:14" s="6" customFormat="1" ht="18" customHeight="1">
      <c r="B285" s="16" t="s">
        <v>36</v>
      </c>
      <c r="C285" s="1"/>
      <c r="D285" s="1"/>
      <c r="F285" s="14"/>
      <c r="G285" s="15"/>
      <c r="H285" s="14"/>
      <c r="I285" s="14"/>
      <c r="J285" s="14"/>
      <c r="K285" s="14"/>
      <c r="L285" s="14"/>
      <c r="M285" s="15"/>
    </row>
    <row r="286" spans="2:14">
      <c r="D286" s="1"/>
    </row>
    <row r="287" spans="2:14">
      <c r="C287" s="1"/>
      <c r="D287" s="1"/>
    </row>
    <row r="288" spans="2:1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42"/>
      <c r="D296" s="42"/>
    </row>
    <row r="297" spans="3:4">
      <c r="C297" s="1"/>
      <c r="D297" s="1"/>
    </row>
    <row r="298" spans="3:4">
      <c r="C298" s="1"/>
    </row>
    <row r="299" spans="3:4">
      <c r="C299" s="1"/>
    </row>
  </sheetData>
  <mergeCells count="105">
    <mergeCell ref="B283:E283"/>
    <mergeCell ref="D10:D29"/>
    <mergeCell ref="D31:D50"/>
    <mergeCell ref="D52:D71"/>
    <mergeCell ref="D73:D92"/>
    <mergeCell ref="D94:D113"/>
    <mergeCell ref="D115:D134"/>
    <mergeCell ref="D136:D155"/>
    <mergeCell ref="D157:D176"/>
    <mergeCell ref="D178:D197"/>
    <mergeCell ref="D199:D218"/>
    <mergeCell ref="D220:D239"/>
    <mergeCell ref="D241:D260"/>
    <mergeCell ref="D262:D281"/>
    <mergeCell ref="B52:B71"/>
    <mergeCell ref="C52:C56"/>
    <mergeCell ref="C57:C61"/>
    <mergeCell ref="C62:C66"/>
    <mergeCell ref="C67:C71"/>
    <mergeCell ref="B262:B281"/>
    <mergeCell ref="C262:C266"/>
    <mergeCell ref="C267:C271"/>
    <mergeCell ref="C272:C276"/>
    <mergeCell ref="C277:C281"/>
    <mergeCell ref="C296:D296"/>
    <mergeCell ref="P12:P21"/>
    <mergeCell ref="B30:E30"/>
    <mergeCell ref="B72:E72"/>
    <mergeCell ref="B93:E93"/>
    <mergeCell ref="B114:E114"/>
    <mergeCell ref="B135:E135"/>
    <mergeCell ref="B156:E156"/>
    <mergeCell ref="B177:E177"/>
    <mergeCell ref="B198:E198"/>
    <mergeCell ref="B219:E219"/>
    <mergeCell ref="B240:E240"/>
    <mergeCell ref="B261:E261"/>
    <mergeCell ref="B282:E282"/>
    <mergeCell ref="C15:C19"/>
    <mergeCell ref="C20:C24"/>
    <mergeCell ref="C25:C29"/>
    <mergeCell ref="B10:B29"/>
    <mergeCell ref="C10:C14"/>
    <mergeCell ref="B31:B50"/>
    <mergeCell ref="C31:C35"/>
    <mergeCell ref="C36:C40"/>
    <mergeCell ref="C41:C45"/>
    <mergeCell ref="C46:C50"/>
    <mergeCell ref="B241:B260"/>
    <mergeCell ref="C241:C245"/>
    <mergeCell ref="C246:C250"/>
    <mergeCell ref="C251:C255"/>
    <mergeCell ref="C256:C260"/>
    <mergeCell ref="B220:B239"/>
    <mergeCell ref="C220:C224"/>
    <mergeCell ref="C225:C229"/>
    <mergeCell ref="C230:C234"/>
    <mergeCell ref="C235:C239"/>
    <mergeCell ref="B199:B218"/>
    <mergeCell ref="C199:C203"/>
    <mergeCell ref="C204:C208"/>
    <mergeCell ref="C209:C213"/>
    <mergeCell ref="C214:C218"/>
    <mergeCell ref="B178:B197"/>
    <mergeCell ref="C178:C182"/>
    <mergeCell ref="C183:C187"/>
    <mergeCell ref="C188:C192"/>
    <mergeCell ref="C193:C197"/>
    <mergeCell ref="B157:B176"/>
    <mergeCell ref="C157:C161"/>
    <mergeCell ref="C162:C166"/>
    <mergeCell ref="C167:C171"/>
    <mergeCell ref="C172:C176"/>
    <mergeCell ref="B136:B155"/>
    <mergeCell ref="C136:C140"/>
    <mergeCell ref="C141:C145"/>
    <mergeCell ref="C146:C150"/>
    <mergeCell ref="C151:C155"/>
    <mergeCell ref="B115:B134"/>
    <mergeCell ref="C115:C119"/>
    <mergeCell ref="C120:C124"/>
    <mergeCell ref="C125:C129"/>
    <mergeCell ref="C130:C134"/>
    <mergeCell ref="B94:B113"/>
    <mergeCell ref="C94:C98"/>
    <mergeCell ref="C99:C103"/>
    <mergeCell ref="C104:C108"/>
    <mergeCell ref="C109:C113"/>
    <mergeCell ref="B5:N5"/>
    <mergeCell ref="B7:E9"/>
    <mergeCell ref="F7:J7"/>
    <mergeCell ref="I8:I9"/>
    <mergeCell ref="J8:J9"/>
    <mergeCell ref="F8:H8"/>
    <mergeCell ref="B73:B92"/>
    <mergeCell ref="C73:C77"/>
    <mergeCell ref="C78:C82"/>
    <mergeCell ref="C83:C87"/>
    <mergeCell ref="C88:C92"/>
    <mergeCell ref="B51:E51"/>
    <mergeCell ref="K7:N7"/>
    <mergeCell ref="K8:K9"/>
    <mergeCell ref="L8:L9"/>
    <mergeCell ref="M8:M9"/>
    <mergeCell ref="N8:N9"/>
  </mergeCells>
  <pageMargins left="0.78740157480314965" right="0.78740157480314965" top="0.98425196850393704" bottom="0.98425196850393704" header="0.51181102362204722" footer="0.51181102362204722"/>
  <pageSetup paperSize="9" scale="73" fitToHeight="0" orientation="portrait" r:id="rId1"/>
  <headerFooter alignWithMargins="0"/>
  <rowBreaks count="6" manualBreakCount="6">
    <brk id="51" min="1" max="13" man="1"/>
    <brk id="93" min="1" max="13" man="1"/>
    <brk id="135" min="1" max="13" man="1"/>
    <brk id="177" min="1" max="13" man="1"/>
    <brk id="219" min="1" max="13" man="1"/>
    <brk id="261" min="1" max="13" man="1"/>
  </rowBreaks>
  <ignoredErrors>
    <ignoredError sqref="M30 H51 M51 H72 M72 H93 M93 H114 M114 H135 M135 H156 M156 H177 M177 H198 M198 H219 M219 H240 M240 H261 M261 H30" formula="1"/>
  </ignoredErrors>
  <webPublishItems count="1">
    <webPublishItem id="21716" divId="Anexo_IV_A_NOVEMBRO_21716" sourceType="printArea" destinationFile="\\172.19.0.223\estatistica\TRANSPARENCIA\INTERNET\Anexo IV\2017\A\Novembro\Anexo_IV_A_NOVEMBRO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IV-a</vt:lpstr>
      <vt:lpstr>'ANEXO IV-a'!Area_de_impressao</vt:lpstr>
      <vt:lpstr>'ANEXO IV-a'!Titulos_de_impressao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2017-12-28T20:24:44Z</cp:lastPrinted>
  <dcterms:created xsi:type="dcterms:W3CDTF">2016-03-22T21:06:17Z</dcterms:created>
  <dcterms:modified xsi:type="dcterms:W3CDTF">2018-01-03T14:22:25Z</dcterms:modified>
</cp:coreProperties>
</file>