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IV-d'!$B$1:$H$285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<sst xmlns="http://schemas.openxmlformats.org/spreadsheetml/2006/main" count="81" uniqueCount="33">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</sst>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Normal="100" zoomScaleSheetLayoutView="100" workbookViewId="0">
      <selection activeCell="B1" sqref="B1:H28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43069</v>
      </c>
      <c r="E4" s="2"/>
      <c r="F4" s="2"/>
      <c r="G4" s="2"/>
      <c r="H4" s="2"/>
    </row>
    <row r="5" spans="2:54">
      <c r="B5" s="23" t="s">
        <v>4</v>
      </c>
      <c r="C5" s="23"/>
      <c r="D5" s="23"/>
      <c r="E5" s="23"/>
      <c r="F5" s="23"/>
      <c r="G5" s="23"/>
      <c r="H5" s="23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24" t="s">
        <v>6</v>
      </c>
      <c r="C8" s="24"/>
      <c r="D8" s="24"/>
      <c r="E8" s="24" t="s">
        <v>7</v>
      </c>
      <c r="F8" s="24"/>
      <c r="G8" s="24"/>
      <c r="H8" s="24"/>
      <c r="I8" s="5"/>
    </row>
    <row r="9" spans="2:54" ht="34.5" customHeight="1">
      <c r="B9" s="24"/>
      <c r="C9" s="24"/>
      <c r="D9" s="24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28" t="s">
        <v>16</v>
      </c>
      <c r="C10" s="29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28"/>
      <c r="C11" s="30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1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2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3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4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5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6"/>
      <c r="D21" s="10">
        <v>4</v>
      </c>
      <c r="E21" s="11">
        <v>1</v>
      </c>
      <c r="F21" s="11">
        <v>0</v>
      </c>
      <c r="G21" s="11">
        <v>0</v>
      </c>
      <c r="H21" s="11">
        <f t="shared" si="0"/>
        <v>1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7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22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5" t="str">
        <f>CONCATENATE("TOTAL ",B10)</f>
        <v xml:space="preserve">TOTAL *AGENTE ADMINISTRATIVO </v>
      </c>
      <c r="C30" s="26"/>
      <c r="D30" s="27"/>
      <c r="E30" s="18">
        <f>SUM(E10:E29)</f>
        <v>3</v>
      </c>
      <c r="F30" s="18">
        <f>SUM(F10:F29)</f>
        <v>0</v>
      </c>
      <c r="G30" s="18">
        <v>0</v>
      </c>
      <c r="H30" s="18">
        <f t="shared" si="0"/>
        <v>3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28" t="s">
        <v>18</v>
      </c>
      <c r="C31" s="29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/>
      <c r="C32" s="30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1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22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3</v>
      </c>
      <c r="E43" s="15">
        <v>3</v>
      </c>
      <c r="F43" s="11">
        <v>0</v>
      </c>
      <c r="G43" s="11">
        <v>0</v>
      </c>
      <c r="H43" s="11">
        <f t="shared" si="1"/>
        <v>3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2</v>
      </c>
      <c r="E44" s="15">
        <v>0</v>
      </c>
      <c r="F44" s="11">
        <v>1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5" t="str">
        <f>CONCATENATE("TOTAL ",B31)</f>
        <v>TOTAL *AGENTE DE PORTARIA</v>
      </c>
      <c r="C51" s="26"/>
      <c r="D51" s="27"/>
      <c r="E51" s="18">
        <f>SUM(E31:E50)</f>
        <v>3</v>
      </c>
      <c r="F51" s="18">
        <f>SUM(F31:F50)</f>
        <v>1</v>
      </c>
      <c r="G51" s="18">
        <v>0</v>
      </c>
      <c r="H51" s="18">
        <f t="shared" si="1"/>
        <v>4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28" t="s">
        <v>19</v>
      </c>
      <c r="C52" s="29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/>
      <c r="C53" s="30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1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5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6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7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22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5" t="str">
        <f>CONCATENATE("TOTAL ",B52)</f>
        <v>TOTAL *ARTÍFICE DE MECÂNICA</v>
      </c>
      <c r="C72" s="26"/>
      <c r="D72" s="27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8" t="s">
        <v>20</v>
      </c>
      <c r="C73" s="29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/>
      <c r="C74" s="30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1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22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3</v>
      </c>
      <c r="E85" s="11">
        <v>8</v>
      </c>
      <c r="F85" s="11">
        <v>0</v>
      </c>
      <c r="G85" s="11">
        <v>0</v>
      </c>
      <c r="H85" s="11">
        <f t="shared" si="1"/>
        <v>8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5" t="str">
        <f>CONCATENATE("TOTAL ",B73)</f>
        <v>TOTAL *AGENTE DE SEGURANÇA</v>
      </c>
      <c r="C93" s="26"/>
      <c r="D93" s="27"/>
      <c r="E93" s="18">
        <f>SUM(E73:E92)</f>
        <v>8</v>
      </c>
      <c r="F93" s="18">
        <f>SUM(F73:F92)</f>
        <v>0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8" t="s">
        <v>21</v>
      </c>
      <c r="C94" s="29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/>
      <c r="C95" s="30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1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22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5" t="str">
        <f>CONCATENATE("TOTAL ",B94)</f>
        <v>TOTAL *ATENDENTE JUDICIÁRIO</v>
      </c>
      <c r="C114" s="26"/>
      <c r="D114" s="27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38" t="s">
        <v>22</v>
      </c>
      <c r="C115" s="29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9"/>
      <c r="C116" s="30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1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22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 t="s">
        <v>14</v>
      </c>
      <c r="D125" s="10">
        <v>5</v>
      </c>
      <c r="E125" s="11">
        <v>0</v>
      </c>
      <c r="F125" s="11">
        <v>0</v>
      </c>
      <c r="G125" s="11">
        <v>0</v>
      </c>
      <c r="H125" s="11">
        <f t="shared" si="3"/>
        <v>0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/>
      <c r="D126" s="10">
        <v>4</v>
      </c>
      <c r="E126" s="11">
        <v>3</v>
      </c>
      <c r="F126" s="11">
        <v>0</v>
      </c>
      <c r="G126" s="11">
        <v>0</v>
      </c>
      <c r="H126" s="11">
        <f t="shared" si="3"/>
        <v>3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3</v>
      </c>
      <c r="E127" s="11">
        <v>7</v>
      </c>
      <c r="F127" s="11">
        <v>0</v>
      </c>
      <c r="G127" s="11">
        <v>0</v>
      </c>
      <c r="H127" s="11">
        <f t="shared" si="3"/>
        <v>7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5" t="str">
        <f>CONCATENATE("TOTAL ",B115)</f>
        <v>TOTAL *AUX. DE SERV. DIVERSOS</v>
      </c>
      <c r="C135" s="26"/>
      <c r="D135" s="27"/>
      <c r="E135" s="18">
        <f>SUM(E115:E134)</f>
        <v>11</v>
      </c>
      <c r="F135" s="18">
        <f>SUM(F115:F134)</f>
        <v>0</v>
      </c>
      <c r="G135" s="18">
        <v>0</v>
      </c>
      <c r="H135" s="18">
        <f t="shared" si="3"/>
        <v>11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40" t="s">
        <v>23</v>
      </c>
      <c r="C136" s="29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/>
      <c r="C137" s="30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1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22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5" t="str">
        <f>CONCATENATE("TOTAL ",B136)</f>
        <v>TOTAL *AUXILIAR JUDICIÁRIO</v>
      </c>
      <c r="C156" s="26"/>
      <c r="D156" s="27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8" t="s">
        <v>24</v>
      </c>
      <c r="C157" s="29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/>
      <c r="C158" s="30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1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22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/>
      <c r="D168" s="10">
        <v>4</v>
      </c>
      <c r="E168" s="11">
        <v>2</v>
      </c>
      <c r="F168" s="11">
        <v>0</v>
      </c>
      <c r="G168" s="11">
        <v>0</v>
      </c>
      <c r="H168" s="11">
        <f t="shared" si="3"/>
        <v>2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3</v>
      </c>
      <c r="E169" s="11">
        <v>4</v>
      </c>
      <c r="F169" s="11">
        <v>0</v>
      </c>
      <c r="G169" s="11">
        <v>0</v>
      </c>
      <c r="H169" s="11">
        <f t="shared" si="3"/>
        <v>4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5" t="str">
        <f>CONCATENATE("TOTAL ",B157)</f>
        <v>TOTAL *DATILÓGRAFO</v>
      </c>
      <c r="C177" s="26"/>
      <c r="D177" s="27"/>
      <c r="E177" s="18">
        <f>SUM(E157:E176)</f>
        <v>6</v>
      </c>
      <c r="F177" s="18">
        <f>SUM(F157:F176)</f>
        <v>0</v>
      </c>
      <c r="G177" s="18">
        <v>0</v>
      </c>
      <c r="H177" s="18">
        <f t="shared" si="3"/>
        <v>6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8" t="s">
        <v>25</v>
      </c>
      <c r="C178" s="29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/>
      <c r="C179" s="30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1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22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/>
      <c r="D189" s="10">
        <v>4</v>
      </c>
      <c r="E189" s="11">
        <v>1</v>
      </c>
      <c r="F189" s="11">
        <v>0</v>
      </c>
      <c r="G189" s="11">
        <v>0</v>
      </c>
      <c r="H189" s="11">
        <f t="shared" si="4"/>
        <v>1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3</v>
      </c>
      <c r="E190" s="11">
        <v>3</v>
      </c>
      <c r="F190" s="11">
        <v>0</v>
      </c>
      <c r="G190" s="11">
        <v>0</v>
      </c>
      <c r="H190" s="11">
        <f t="shared" si="4"/>
        <v>3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5" t="str">
        <f>CONCATENATE("TOTAL ",B178)</f>
        <v>TOTAL *MOTORISTA OFICIAL</v>
      </c>
      <c r="C198" s="26"/>
      <c r="D198" s="27"/>
      <c r="E198" s="18">
        <f>SUM(E178:E197)</f>
        <v>4</v>
      </c>
      <c r="F198" s="18">
        <f>SUM(F178:F197)</f>
        <v>0</v>
      </c>
      <c r="G198" s="18">
        <v>0</v>
      </c>
      <c r="H198" s="18">
        <f t="shared" si="4"/>
        <v>4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8" t="s">
        <v>26</v>
      </c>
      <c r="C199" s="29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/>
      <c r="C200" s="30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1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22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 t="s">
        <v>14</v>
      </c>
      <c r="D209" s="10">
        <v>5</v>
      </c>
      <c r="E209" s="11">
        <v>0</v>
      </c>
      <c r="F209" s="11">
        <v>0</v>
      </c>
      <c r="G209" s="11">
        <v>0</v>
      </c>
      <c r="H209" s="11">
        <f t="shared" si="4"/>
        <v>0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/>
      <c r="D210" s="10">
        <v>4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3</v>
      </c>
      <c r="E211" s="11">
        <v>18</v>
      </c>
      <c r="F211" s="11">
        <v>0</v>
      </c>
      <c r="G211" s="11">
        <v>0</v>
      </c>
      <c r="H211" s="11">
        <f t="shared" si="4"/>
        <v>18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2</v>
      </c>
      <c r="E212" s="11">
        <v>17</v>
      </c>
      <c r="F212" s="11">
        <v>0</v>
      </c>
      <c r="G212" s="11">
        <v>0</v>
      </c>
      <c r="H212" s="11">
        <f t="shared" si="4"/>
        <v>17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 t="s">
        <v>12</v>
      </c>
      <c r="D214" s="10">
        <v>5</v>
      </c>
      <c r="E214" s="11">
        <v>1</v>
      </c>
      <c r="F214" s="11">
        <v>0</v>
      </c>
      <c r="G214" s="11">
        <v>0</v>
      </c>
      <c r="H214" s="11">
        <f t="shared" si="4"/>
        <v>1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5" t="str">
        <f>CONCATENATE("TOTAL ",B199)</f>
        <v>TOTAL *OFICIAL DE JUSTIÇA</v>
      </c>
      <c r="C219" s="26"/>
      <c r="D219" s="27"/>
      <c r="E219" s="18">
        <f>SUM(E199:E218)</f>
        <v>44</v>
      </c>
      <c r="F219" s="18">
        <f>SUM(F199:F218)</f>
        <v>0</v>
      </c>
      <c r="G219" s="18">
        <v>0</v>
      </c>
      <c r="H219" s="18">
        <f t="shared" si="4"/>
        <v>44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8" t="s">
        <v>27</v>
      </c>
      <c r="C220" s="29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/>
      <c r="C221" s="30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1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22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/>
      <c r="D231" s="10">
        <v>4</v>
      </c>
      <c r="E231" s="11">
        <v>2</v>
      </c>
      <c r="F231" s="11">
        <v>0</v>
      </c>
      <c r="G231" s="11">
        <v>0</v>
      </c>
      <c r="H231" s="11">
        <f t="shared" si="4"/>
        <v>2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5" t="str">
        <f>CONCATENATE("TOTAL ",B220)</f>
        <v>TOTAL *TÉCNICO JUDICIÁRIO</v>
      </c>
      <c r="C240" s="26"/>
      <c r="D240" s="27"/>
      <c r="E240" s="18">
        <f>SUM(E220:E239)</f>
        <v>2</v>
      </c>
      <c r="F240" s="18">
        <f>SUM(F220:F239)</f>
        <v>0</v>
      </c>
      <c r="G240" s="18">
        <v>0</v>
      </c>
      <c r="H240" s="18">
        <f t="shared" si="4"/>
        <v>2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8" t="s">
        <v>28</v>
      </c>
      <c r="C241" s="29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/>
      <c r="C242" s="30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1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22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1</v>
      </c>
      <c r="E250" s="11">
        <v>0</v>
      </c>
      <c r="F250" s="11">
        <v>0</v>
      </c>
      <c r="G250" s="11">
        <v>0</v>
      </c>
      <c r="H250" s="11">
        <f t="shared" si="5"/>
        <v>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 t="s">
        <v>14</v>
      </c>
      <c r="D251" s="10">
        <v>5</v>
      </c>
      <c r="E251" s="11">
        <v>0</v>
      </c>
      <c r="F251" s="11">
        <v>0</v>
      </c>
      <c r="G251" s="11">
        <v>0</v>
      </c>
      <c r="H251" s="11">
        <f t="shared" si="5"/>
        <v>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/>
      <c r="D252" s="10">
        <v>4</v>
      </c>
      <c r="E252" s="11">
        <v>32</v>
      </c>
      <c r="F252" s="11">
        <v>0</v>
      </c>
      <c r="G252" s="11">
        <v>0</v>
      </c>
      <c r="H252" s="11">
        <f t="shared" si="5"/>
        <v>32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3</v>
      </c>
      <c r="E253" s="11">
        <v>56</v>
      </c>
      <c r="F253" s="11">
        <v>2</v>
      </c>
      <c r="G253" s="11">
        <v>0</v>
      </c>
      <c r="H253" s="11">
        <f t="shared" si="5"/>
        <v>58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2</v>
      </c>
      <c r="E254" s="11">
        <v>211</v>
      </c>
      <c r="F254" s="11">
        <v>2</v>
      </c>
      <c r="G254" s="11">
        <v>1</v>
      </c>
      <c r="H254" s="11">
        <f t="shared" si="5"/>
        <v>214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1</v>
      </c>
      <c r="E255" s="11">
        <v>4</v>
      </c>
      <c r="F255" s="11">
        <v>1</v>
      </c>
      <c r="G255" s="11">
        <v>1</v>
      </c>
      <c r="H255" s="11">
        <f t="shared" si="5"/>
        <v>6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 t="s">
        <v>12</v>
      </c>
      <c r="D256" s="10">
        <v>5</v>
      </c>
      <c r="E256" s="11">
        <v>321</v>
      </c>
      <c r="F256" s="11">
        <v>6</v>
      </c>
      <c r="G256" s="11">
        <v>1</v>
      </c>
      <c r="H256" s="11">
        <f t="shared" si="5"/>
        <v>328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/>
      <c r="D257" s="10">
        <v>4</v>
      </c>
      <c r="E257" s="11">
        <v>0</v>
      </c>
      <c r="F257" s="11">
        <v>1</v>
      </c>
      <c r="G257" s="11">
        <v>1</v>
      </c>
      <c r="H257" s="11">
        <f t="shared" si="5"/>
        <v>2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3</v>
      </c>
      <c r="E258" s="11">
        <v>173</v>
      </c>
      <c r="F258" s="11">
        <v>3</v>
      </c>
      <c r="G258" s="11">
        <v>4</v>
      </c>
      <c r="H258" s="11">
        <f t="shared" si="5"/>
        <v>180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2</v>
      </c>
      <c r="E259" s="11">
        <v>44</v>
      </c>
      <c r="F259" s="11">
        <v>0</v>
      </c>
      <c r="G259" s="11">
        <v>0</v>
      </c>
      <c r="H259" s="11">
        <f t="shared" si="5"/>
        <v>44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1</v>
      </c>
      <c r="E260" s="11">
        <v>9</v>
      </c>
      <c r="F260" s="11">
        <v>0</v>
      </c>
      <c r="G260" s="11">
        <v>4</v>
      </c>
      <c r="H260" s="11">
        <f t="shared" si="5"/>
        <v>13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44" t="str">
        <f>CONCATENATE("TOTAL ",B241)</f>
        <v>TOTAL TÉCNICO JUDICIÁRIO</v>
      </c>
      <c r="C261" s="45"/>
      <c r="D261" s="46"/>
      <c r="E261" s="18">
        <f>SUM(E241:E260)</f>
        <v>850</v>
      </c>
      <c r="F261" s="18">
        <f>SUM(F241:F260)</f>
        <v>15</v>
      </c>
      <c r="G261" s="18">
        <f>SUM(G241:G260)</f>
        <v>12</v>
      </c>
      <c r="H261" s="18">
        <f>SUM(H241:H260)</f>
        <v>877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28" t="s">
        <v>29</v>
      </c>
      <c r="C262" s="29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/>
      <c r="C263" s="30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1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22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/>
      <c r="D273" s="10">
        <v>4</v>
      </c>
      <c r="E273" s="11">
        <v>0</v>
      </c>
      <c r="F273" s="11">
        <v>0</v>
      </c>
      <c r="G273" s="11">
        <v>0</v>
      </c>
      <c r="H273" s="11">
        <f t="shared" si="6"/>
        <v>0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3</v>
      </c>
      <c r="E274" s="11">
        <v>1</v>
      </c>
      <c r="F274" s="11">
        <v>0</v>
      </c>
      <c r="G274" s="11">
        <v>0</v>
      </c>
      <c r="H274" s="11">
        <f t="shared" si="6"/>
        <v>1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2</v>
      </c>
      <c r="E275" s="11">
        <v>6</v>
      </c>
      <c r="F275" s="11">
        <v>1</v>
      </c>
      <c r="G275" s="11">
        <v>0</v>
      </c>
      <c r="H275" s="11">
        <f t="shared" si="6"/>
        <v>7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1</v>
      </c>
      <c r="E276" s="11">
        <v>0</v>
      </c>
      <c r="F276" s="11">
        <v>0</v>
      </c>
      <c r="G276" s="11">
        <v>0</v>
      </c>
      <c r="H276" s="11">
        <f t="shared" si="6"/>
        <v>0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 t="s">
        <v>12</v>
      </c>
      <c r="D277" s="10">
        <v>5</v>
      </c>
      <c r="E277" s="11">
        <v>30</v>
      </c>
      <c r="F277" s="11">
        <v>0</v>
      </c>
      <c r="G277" s="11">
        <v>1</v>
      </c>
      <c r="H277" s="11">
        <f t="shared" si="6"/>
        <v>31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/>
      <c r="D278" s="10">
        <v>4</v>
      </c>
      <c r="E278" s="11">
        <v>0</v>
      </c>
      <c r="F278" s="11">
        <v>0</v>
      </c>
      <c r="G278" s="11">
        <v>0</v>
      </c>
      <c r="H278" s="11">
        <f t="shared" si="6"/>
        <v>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3</v>
      </c>
      <c r="E279" s="11">
        <v>112</v>
      </c>
      <c r="F279" s="11">
        <v>1</v>
      </c>
      <c r="G279" s="11">
        <v>0</v>
      </c>
      <c r="H279" s="11">
        <f t="shared" si="6"/>
        <v>113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2</v>
      </c>
      <c r="E280" s="11">
        <v>80</v>
      </c>
      <c r="F280" s="11">
        <v>2</v>
      </c>
      <c r="G280" s="11">
        <v>0</v>
      </c>
      <c r="H280" s="11">
        <f t="shared" si="6"/>
        <v>82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1</v>
      </c>
      <c r="E281" s="11">
        <v>34</v>
      </c>
      <c r="F281" s="11">
        <v>1</v>
      </c>
      <c r="G281" s="11">
        <v>0</v>
      </c>
      <c r="H281" s="11">
        <f t="shared" si="6"/>
        <v>35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5" t="str">
        <f>CONCATENATE("TOTAL ",B262)</f>
        <v>TOTAL ANALISTA JUDICIÁRIO</v>
      </c>
      <c r="C282" s="26"/>
      <c r="D282" s="27"/>
      <c r="E282" s="18">
        <f>SUM(E262:E281)</f>
        <v>263</v>
      </c>
      <c r="F282" s="18">
        <f>SUM(F262:F281)</f>
        <v>5</v>
      </c>
      <c r="G282" s="18">
        <f>SUM(G262:G281)</f>
        <v>1</v>
      </c>
      <c r="H282" s="18">
        <f t="shared" si="6"/>
        <v>269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41" t="s">
        <v>15</v>
      </c>
      <c r="C283" s="42"/>
      <c r="D283" s="43"/>
      <c r="E283" s="17">
        <f>E30+E51+E72+E93+E114+E135+E156+E177+E198+E219+E240+E261+E282</f>
        <v>1198</v>
      </c>
      <c r="F283" s="17">
        <f>F30+F51+F72+F93+F114+F135+F156+F177+F198+F219+F240+F261+F282</f>
        <v>21</v>
      </c>
      <c r="G283" s="17">
        <f>G30+G51+G72+G93+G114+G135+G156+G177+G198+G219+G240+G261+G282</f>
        <v>13</v>
      </c>
      <c r="H283" s="17">
        <f>H30+H51+H72+H93+H114+H135+H156+H177+H198+H219+H240+H261+H282</f>
        <v>1232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B282:D282"/>
    <mergeCell ref="B283:D283"/>
    <mergeCell ref="B261:D261"/>
    <mergeCell ref="B262:B281"/>
    <mergeCell ref="C262:C266"/>
    <mergeCell ref="C267:C271"/>
    <mergeCell ref="C272:C276"/>
    <mergeCell ref="C277:C281"/>
    <mergeCell ref="B219:D219"/>
    <mergeCell ref="B220:B239"/>
    <mergeCell ref="C220:C224"/>
    <mergeCell ref="C225:C229"/>
    <mergeCell ref="C230:C234"/>
    <mergeCell ref="C235:C239"/>
    <mergeCell ref="B177:D177"/>
    <mergeCell ref="B178:B197"/>
    <mergeCell ref="C178:C182"/>
    <mergeCell ref="C183:C187"/>
    <mergeCell ref="C188:C192"/>
    <mergeCell ref="C193:C197"/>
    <mergeCell ref="B135:D135"/>
    <mergeCell ref="B136:B155"/>
    <mergeCell ref="C136:C140"/>
    <mergeCell ref="C141:C145"/>
    <mergeCell ref="C146:C150"/>
    <mergeCell ref="C151:C155"/>
    <mergeCell ref="B93:D93"/>
    <mergeCell ref="B94:B113"/>
    <mergeCell ref="C94:C98"/>
    <mergeCell ref="C99:C103"/>
    <mergeCell ref="C104:C108"/>
    <mergeCell ref="C109:C113"/>
    <mergeCell ref="B51:D51"/>
    <mergeCell ref="B52:B71"/>
    <mergeCell ref="C52:C56"/>
    <mergeCell ref="C57:C61"/>
    <mergeCell ref="C62:C66"/>
    <mergeCell ref="C67:C71"/>
    <mergeCell ref="B199:B218"/>
    <mergeCell ref="C199:C203"/>
    <mergeCell ref="C204:C208"/>
    <mergeCell ref="C209:C213"/>
    <mergeCell ref="B198:D198"/>
    <mergeCell ref="C214:C218"/>
    <mergeCell ref="B241:B260"/>
    <mergeCell ref="C241:C245"/>
    <mergeCell ref="C246:C250"/>
    <mergeCell ref="C251:C255"/>
    <mergeCell ref="B240:D240"/>
    <mergeCell ref="C256:C260"/>
    <mergeCell ref="C157:C161"/>
    <mergeCell ref="C162:C166"/>
    <mergeCell ref="C167:C171"/>
    <mergeCell ref="B156:D156"/>
    <mergeCell ref="C172:C176"/>
    <mergeCell ref="B157:B176"/>
    <mergeCell ref="B115:B134"/>
    <mergeCell ref="C115:C119"/>
    <mergeCell ref="C120:C124"/>
    <mergeCell ref="C125:C129"/>
    <mergeCell ref="B114:D114"/>
    <mergeCell ref="C130:C134"/>
    <mergeCell ref="B73:B92"/>
    <mergeCell ref="C73:C77"/>
    <mergeCell ref="C78:C82"/>
    <mergeCell ref="C83:C87"/>
    <mergeCell ref="B72:D72"/>
    <mergeCell ref="C88:C92"/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</mergeCells>
  <pageMargins left="0.78740157480314965" right="0.78740157480314965" top="0.98425196850393704" bottom="0.98425196850393704" header="0.51181102362204722" footer="0.51181102362204722"/>
  <pageSetup paperSize="9" scale="88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2">
    <webPublishItem id="740" divId="04. Anexo_IV_D_DEZEMBRO_740" sourceType="printArea" destinationFile="\\172.19.0.223\estatistica\TRANSPARENCIA\INTERNET\Anexo IV\2017\D\Novembro\04. Anexo_IV_D_DEZEMBRO.htm"/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2017-02-08T22:40:20Z</cp:lastPrinted>
  <dcterms:created xsi:type="dcterms:W3CDTF">2016-03-28T16:08:35Z</dcterms:created>
  <dcterms:modified xsi:type="dcterms:W3CDTF">2018-01-03T14:25:32Z</dcterms:modified>
</cp:coreProperties>
</file>