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ANEXO IV-d" sheetId="1" r:id="rId1"/>
  </sheets>
  <definedNames>
    <definedName name="_xlnm.Print_Area" localSheetId="0">'ANEXO IV-d'!$B$1:$H$283</definedName>
    <definedName name="_xlnm.Print_Titles" localSheetId="0">'ANEXO IV-d'!$1:$9</definedName>
  </definedNames>
  <calcPr calcId="145621"/>
</workbook>
</file>

<file path=xl/calcChain.xml><?xml version="1.0" encoding="utf-8"?>
<calcChain xmlns="http://schemas.openxmlformats.org/spreadsheetml/2006/main">
  <c r="G261" i="1" l="1"/>
  <c r="F261" i="1"/>
  <c r="E261" i="1"/>
  <c r="H12" i="1"/>
  <c r="G282" i="1" l="1"/>
  <c r="F282" i="1"/>
  <c r="E282" i="1"/>
  <c r="B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B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F240" i="1"/>
  <c r="E240" i="1"/>
  <c r="B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F219" i="1"/>
  <c r="E219" i="1"/>
  <c r="H219" i="1" s="1"/>
  <c r="B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F198" i="1"/>
  <c r="E198" i="1"/>
  <c r="B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F177" i="1"/>
  <c r="E177" i="1"/>
  <c r="H177" i="1" s="1"/>
  <c r="B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F156" i="1"/>
  <c r="E156" i="1"/>
  <c r="B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F135" i="1"/>
  <c r="E135" i="1"/>
  <c r="H135" i="1" s="1"/>
  <c r="B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F114" i="1"/>
  <c r="E114" i="1"/>
  <c r="B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F93" i="1"/>
  <c r="E93" i="1"/>
  <c r="H93" i="1" s="1"/>
  <c r="B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G72" i="1"/>
  <c r="G283" i="1" s="1"/>
  <c r="F72" i="1"/>
  <c r="E72" i="1"/>
  <c r="H72" i="1" s="1"/>
  <c r="B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F51" i="1"/>
  <c r="E51" i="1"/>
  <c r="B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F30" i="1"/>
  <c r="E30" i="1"/>
  <c r="B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1" i="1"/>
  <c r="H10" i="1"/>
  <c r="H282" i="1" l="1"/>
  <c r="E283" i="1"/>
  <c r="F283" i="1"/>
  <c r="H51" i="1"/>
  <c r="H114" i="1"/>
  <c r="H156" i="1"/>
  <c r="H198" i="1"/>
  <c r="H240" i="1"/>
  <c r="H261" i="1"/>
  <c r="H30" i="1"/>
  <c r="H283" i="1" l="1"/>
</calcChain>
</file>

<file path=xl/sharedStrings.xml><?xml version="1.0" encoding="utf-8"?>
<sst xmlns="http://schemas.openxmlformats.org/spreadsheetml/2006/main" count="81" uniqueCount="33">
  <si>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</si>
  <si>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</si>
  <si>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</si>
  <si>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</si>
  <si>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</si>
  <si>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</si>
  <si>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</si>
  <si>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</si>
  <si>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</si>
  <si>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</si>
  <si>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</si>
  <si>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</si>
  <si>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</si>
  <si>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</si>
  <si>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B</t>
  </si>
  <si>
    <t>TOTAL CARGOS</t>
  </si>
  <si>
    <t xml:space="preserve">*AGENTE ADMINISTRATIVO </t>
  </si>
  <si>
    <t>ESPECIAL</t>
  </si>
  <si>
    <t>*AGENTE DE PORTARIA</t>
  </si>
  <si>
    <t>*ARTÍFICE DE MECÂNICA</t>
  </si>
  <si>
    <t>*AGENTE DE SEGURANÇA</t>
  </si>
  <si>
    <t>*ATENDENTE JUDICIÁRIO</t>
  </si>
  <si>
    <t>*AUX. DE SERV. DIVERSOS</t>
  </si>
  <si>
    <t>*AUXILIAR JUDICIÁRIO</t>
  </si>
  <si>
    <t>*DATILÓGRAFO</t>
  </si>
  <si>
    <t>*MOTORISTA OFICIAL</t>
  </si>
  <si>
    <t>*OFICIAL DE JUSTIÇA</t>
  </si>
  <si>
    <t>*TÉCNICO JUDICIÁRIO</t>
  </si>
  <si>
    <t>TÉCNICO JUDICIÁRIO</t>
  </si>
  <si>
    <t>ANALISTA JUDICIÁRIO</t>
  </si>
  <si>
    <t>TRIBUNAL DE JUSTIÇA DO ESTADO DO ACRE</t>
  </si>
  <si>
    <t>DIRETORIA DE GESTÃO ESTRATÉGICA</t>
  </si>
  <si>
    <t>* Cargos em extinção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</si>
</sst>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66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sz val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7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17365D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4" fontId="10" fillId="0" borderId="8"/>
    <xf numFmtId="0" fontId="11" fillId="3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9" applyNumberFormat="0" applyAlignment="0" applyProtection="0"/>
    <xf numFmtId="0" fontId="20" fillId="8" borderId="9" applyNumberFormat="0" applyAlignment="0" applyProtection="0"/>
    <xf numFmtId="0" fontId="20" fillId="8" borderId="9" applyNumberFormat="0" applyAlignment="0" applyProtection="0"/>
    <xf numFmtId="0" fontId="21" fillId="8" borderId="9"/>
    <xf numFmtId="0" fontId="20" fillId="8" borderId="9" applyNumberFormat="0" applyAlignment="0" applyProtection="0"/>
    <xf numFmtId="0" fontId="20" fillId="8" borderId="9" applyNumberFormat="0" applyAlignment="0" applyProtection="0"/>
    <xf numFmtId="0" fontId="22" fillId="0" borderId="0">
      <alignment vertical="center"/>
    </xf>
    <xf numFmtId="0" fontId="23" fillId="21" borderId="10" applyNumberFormat="0" applyAlignment="0" applyProtection="0"/>
    <xf numFmtId="0" fontId="23" fillId="21" borderId="10" applyNumberFormat="0" applyAlignment="0" applyProtection="0"/>
    <xf numFmtId="0" fontId="24" fillId="21" borderId="10"/>
    <xf numFmtId="0" fontId="23" fillId="21" borderId="10" applyNumberFormat="0" applyAlignment="0" applyProtection="0"/>
    <xf numFmtId="0" fontId="23" fillId="21" borderId="10" applyNumberFormat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6" fillId="0" borderId="11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3" fillId="21" borderId="10" applyNumberFormat="0" applyAlignment="0" applyProtection="0"/>
    <xf numFmtId="4" fontId="7" fillId="0" borderId="0"/>
    <xf numFmtId="165" fontId="7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7" borderId="9" applyNumberFormat="0" applyAlignment="0" applyProtection="0"/>
    <xf numFmtId="0" fontId="27" fillId="7" borderId="9" applyNumberFormat="0" applyAlignment="0" applyProtection="0"/>
    <xf numFmtId="0" fontId="27" fillId="7" borderId="9" applyNumberFormat="0" applyAlignment="0" applyProtection="0"/>
    <xf numFmtId="0" fontId="27" fillId="7" borderId="9" applyNumberFormat="0" applyAlignment="0" applyProtection="0"/>
    <xf numFmtId="0" fontId="27" fillId="8" borderId="9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4" borderId="0" applyNumberFormat="0" applyBorder="0" applyAlignment="0" applyProtection="0"/>
    <xf numFmtId="0" fontId="31" fillId="0" borderId="13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4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0" borderId="0"/>
    <xf numFmtId="0" fontId="27" fillId="7" borderId="9" applyNumberFormat="0" applyAlignment="0" applyProtection="0"/>
    <xf numFmtId="0" fontId="29" fillId="0" borderId="16">
      <alignment horizontal="center"/>
    </xf>
    <xf numFmtId="0" fontId="36" fillId="0" borderId="17">
      <alignment horizontal="center"/>
    </xf>
    <xf numFmtId="171" fontId="7" fillId="0" borderId="0"/>
    <xf numFmtId="0" fontId="25" fillId="0" borderId="11" applyNumberFormat="0" applyFill="0" applyAlignment="0" applyProtection="0"/>
    <xf numFmtId="166" fontId="7" fillId="0" borderId="0"/>
    <xf numFmtId="172" fontId="4" fillId="0" borderId="0" applyFill="0" applyBorder="0" applyAlignment="0" applyProtection="0"/>
    <xf numFmtId="167" fontId="7" fillId="0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3" borderId="18" applyNumberFormat="0" applyAlignment="0" applyProtection="0"/>
    <xf numFmtId="0" fontId="4" fillId="23" borderId="18" applyNumberFormat="0" applyAlignment="0" applyProtection="0"/>
    <xf numFmtId="0" fontId="4" fillId="23" borderId="18" applyNumberFormat="0" applyAlignment="0" applyProtection="0"/>
    <xf numFmtId="0" fontId="4" fillId="23" borderId="18" applyNumberFormat="0" applyAlignment="0" applyProtection="0"/>
    <xf numFmtId="0" fontId="4" fillId="23" borderId="18" applyNumberFormat="0" applyAlignment="0" applyProtection="0"/>
    <xf numFmtId="0" fontId="4" fillId="23" borderId="18" applyNumberFormat="0" applyAlignment="0" applyProtection="0"/>
    <xf numFmtId="0" fontId="40" fillId="8" borderId="19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8" borderId="19" applyNumberFormat="0" applyAlignment="0" applyProtection="0"/>
    <xf numFmtId="0" fontId="40" fillId="8" borderId="19" applyNumberFormat="0" applyAlignment="0" applyProtection="0"/>
    <xf numFmtId="0" fontId="41" fillId="8" borderId="19"/>
    <xf numFmtId="0" fontId="40" fillId="8" borderId="19" applyNumberFormat="0" applyAlignment="0" applyProtection="0"/>
    <xf numFmtId="0" fontId="40" fillId="8" borderId="19" applyNumberFormat="0" applyAlignment="0" applyProtection="0"/>
    <xf numFmtId="38" fontId="7" fillId="0" borderId="0"/>
    <xf numFmtId="38" fontId="42" fillId="0" borderId="20"/>
    <xf numFmtId="175" fontId="39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7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9" fillId="0" borderId="0"/>
    <xf numFmtId="166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1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48" fillId="0" borderId="13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50" fillId="0" borderId="14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51" fillId="0" borderId="15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2"/>
    <xf numFmtId="2" fontId="54" fillId="0" borderId="0">
      <protection locked="0"/>
    </xf>
    <xf numFmtId="2" fontId="54" fillId="0" borderId="0">
      <protection locked="0"/>
    </xf>
    <xf numFmtId="0" fontId="55" fillId="0" borderId="23" applyNumberFormat="0" applyFill="0" applyAlignment="0" applyProtection="0"/>
    <xf numFmtId="0" fontId="55" fillId="0" borderId="23" applyNumberFormat="0" applyFill="0" applyAlignment="0" applyProtection="0"/>
    <xf numFmtId="0" fontId="56" fillId="0" borderId="23"/>
    <xf numFmtId="0" fontId="55" fillId="0" borderId="23" applyNumberFormat="0" applyFill="0" applyAlignment="0" applyProtection="0"/>
    <xf numFmtId="0" fontId="55" fillId="0" borderId="23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Border="1"/>
    <xf numFmtId="0" fontId="3" fillId="0" borderId="0" xfId="0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right" vertical="top" wrapText="1"/>
    </xf>
    <xf numFmtId="0" fontId="4" fillId="0" borderId="0" xfId="0" applyFont="1"/>
    <xf numFmtId="0" fontId="5" fillId="0" borderId="0" xfId="0" applyFont="1"/>
    <xf numFmtId="0" fontId="4" fillId="24" borderId="1" xfId="0" applyFont="1" applyFill="1" applyBorder="1" applyAlignment="1">
      <alignment horizontal="center" vertical="center"/>
    </xf>
    <xf numFmtId="0" fontId="4" fillId="25" borderId="1" xfId="0" applyFont="1" applyFill="1" applyBorder="1" applyAlignment="1">
      <alignment horizontal="center" vertical="center" wrapText="1"/>
    </xf>
    <xf numFmtId="0" fontId="58" fillId="26" borderId="0" xfId="0" applyFont="1" applyFill="1"/>
    <xf numFmtId="0" fontId="57" fillId="26" borderId="0" xfId="0" applyFont="1" applyFill="1"/>
    <xf numFmtId="0" fontId="57" fillId="0" borderId="0" xfId="0" applyFont="1"/>
    <xf numFmtId="0" fontId="0" fillId="25" borderId="1" xfId="0" applyFill="1" applyBorder="1" applyAlignment="1">
      <alignment horizontal="center" vertical="center" wrapText="1"/>
    </xf>
    <xf numFmtId="0" fontId="58" fillId="25" borderId="0" xfId="0" applyFont="1" applyFill="1"/>
    <xf numFmtId="3" fontId="61" fillId="27" borderId="1" xfId="0" applyNumberFormat="1" applyFont="1" applyFill="1" applyBorder="1" applyAlignment="1">
      <alignment horizontal="center" vertical="center" wrapText="1"/>
    </xf>
    <xf numFmtId="0" fontId="63" fillId="28" borderId="1" xfId="0" applyFont="1" applyFill="1" applyBorder="1" applyAlignment="1">
      <alignment horizontal="center" vertical="center" wrapText="1"/>
    </xf>
    <xf numFmtId="0" fontId="64" fillId="28" borderId="1" xfId="0" applyFont="1" applyFill="1" applyBorder="1" applyAlignment="1">
      <alignment horizontal="center" vertical="center" wrapText="1"/>
    </xf>
    <xf numFmtId="14" fontId="2" fillId="0" borderId="0" xfId="0" applyNumberFormat="1" applyFont="1"/>
    <xf numFmtId="0" fontId="61" fillId="0" borderId="0" xfId="0" applyFont="1"/>
    <xf numFmtId="0" fontId="62" fillId="28" borderId="5" xfId="0" applyFont="1" applyFill="1" applyBorder="1" applyAlignment="1">
      <alignment horizontal="center" vertical="center" wrapText="1"/>
    </xf>
    <xf numFmtId="0" fontId="62" fillId="28" borderId="6" xfId="0" applyFont="1" applyFill="1" applyBorder="1" applyAlignment="1">
      <alignment horizontal="center" vertical="center" wrapText="1"/>
    </xf>
    <xf numFmtId="0" fontId="62" fillId="28" borderId="7" xfId="0" applyFont="1" applyFill="1" applyBorder="1" applyAlignment="1">
      <alignment horizontal="center" vertical="center" wrapText="1"/>
    </xf>
    <xf numFmtId="0" fontId="60" fillId="27" borderId="5" xfId="0" applyFont="1" applyFill="1" applyBorder="1" applyAlignment="1">
      <alignment horizontal="center" vertical="center" wrapText="1"/>
    </xf>
    <xf numFmtId="0" fontId="60" fillId="27" borderId="6" xfId="0" applyFont="1" applyFill="1" applyBorder="1" applyAlignment="1">
      <alignment horizontal="center" vertical="center" wrapText="1"/>
    </xf>
    <xf numFmtId="0" fontId="60" fillId="27" borderId="7" xfId="0" applyFont="1" applyFill="1" applyBorder="1" applyAlignment="1">
      <alignment horizontal="center" vertical="center" wrapText="1"/>
    </xf>
    <xf numFmtId="2" fontId="62" fillId="28" borderId="5" xfId="0" applyNumberFormat="1" applyFont="1" applyFill="1" applyBorder="1" applyAlignment="1">
      <alignment horizontal="center" vertical="center" wrapText="1"/>
    </xf>
    <xf numFmtId="2" fontId="62" fillId="28" borderId="6" xfId="0" applyNumberFormat="1" applyFont="1" applyFill="1" applyBorder="1" applyAlignment="1">
      <alignment horizontal="center" vertical="center" wrapText="1"/>
    </xf>
    <xf numFmtId="2" fontId="62" fillId="28" borderId="7" xfId="0" applyNumberFormat="1" applyFont="1" applyFill="1" applyBorder="1" applyAlignment="1">
      <alignment horizontal="center" vertical="center" wrapText="1"/>
    </xf>
    <xf numFmtId="0" fontId="57" fillId="24" borderId="1" xfId="0" applyFont="1" applyFill="1" applyBorder="1" applyAlignment="1">
      <alignment horizontal="center" vertical="center" textRotation="255"/>
    </xf>
    <xf numFmtId="0" fontId="65" fillId="24" borderId="2" xfId="0" applyFont="1" applyFill="1" applyBorder="1" applyAlignment="1">
      <alignment horizontal="center" vertical="center" textRotation="255"/>
    </xf>
    <xf numFmtId="0" fontId="65" fillId="24" borderId="3" xfId="0" applyFont="1" applyFill="1" applyBorder="1" applyAlignment="1">
      <alignment horizontal="center" vertical="center" textRotation="255"/>
    </xf>
    <xf numFmtId="0" fontId="65" fillId="24" borderId="4" xfId="0" applyFont="1" applyFill="1" applyBorder="1" applyAlignment="1">
      <alignment horizontal="center" vertical="center" textRotation="255"/>
    </xf>
    <xf numFmtId="0" fontId="0" fillId="24" borderId="1" xfId="0" applyFill="1" applyBorder="1" applyAlignment="1">
      <alignment horizontal="center" vertical="center"/>
    </xf>
    <xf numFmtId="0" fontId="59" fillId="24" borderId="1" xfId="0" applyFont="1" applyFill="1" applyBorder="1" applyAlignment="1">
      <alignment horizontal="center" vertical="center" textRotation="255"/>
    </xf>
    <xf numFmtId="0" fontId="0" fillId="24" borderId="2" xfId="0" applyFill="1" applyBorder="1" applyAlignment="1">
      <alignment horizontal="center" vertical="center"/>
    </xf>
    <xf numFmtId="0" fontId="0" fillId="24" borderId="3" xfId="0" applyFill="1" applyBorder="1" applyAlignment="1">
      <alignment horizontal="center" vertical="center"/>
    </xf>
    <xf numFmtId="0" fontId="0" fillId="24" borderId="4" xfId="0" applyFill="1" applyBorder="1" applyAlignment="1">
      <alignment horizontal="center" vertical="center"/>
    </xf>
    <xf numFmtId="0" fontId="57" fillId="24" borderId="1" xfId="0" applyFont="1" applyFill="1" applyBorder="1" applyAlignment="1">
      <alignment horizontal="center" vertical="center" textRotation="255" wrapText="1"/>
    </xf>
    <xf numFmtId="0" fontId="0" fillId="24" borderId="1" xfId="0" applyFill="1" applyBorder="1"/>
    <xf numFmtId="0" fontId="3" fillId="0" borderId="0" xfId="0" applyFont="1" applyAlignment="1">
      <alignment horizontal="center"/>
    </xf>
    <xf numFmtId="0" fontId="64" fillId="28" borderId="1" xfId="0" applyFont="1" applyFill="1" applyBorder="1" applyAlignment="1">
      <alignment horizontal="center" vertical="center" wrapText="1"/>
    </xf>
    <xf numFmtId="0" fontId="4" fillId="24" borderId="2" xfId="0" applyFont="1" applyFill="1" applyBorder="1" applyAlignment="1">
      <alignment horizontal="center" vertical="center" textRotation="255"/>
    </xf>
    <xf numFmtId="0" fontId="0" fillId="24" borderId="3" xfId="0" applyFill="1" applyBorder="1" applyAlignment="1">
      <alignment horizontal="center" vertical="center" textRotation="255"/>
    </xf>
    <xf numFmtId="0" fontId="0" fillId="24" borderId="4" xfId="0" applyFill="1" applyBorder="1" applyAlignment="1">
      <alignment horizontal="center" vertical="center" textRotation="255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1736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294"/>
  <sheetViews>
    <sheetView showGridLines="0" tabSelected="1" view="pageBreakPreview" zoomScale="130" zoomScaleNormal="100" zoomScaleSheetLayoutView="130" workbookViewId="0">
      <selection activeCell="B1" sqref="B1:H283"/>
    </sheetView>
  </sheetViews>
  <sheetFormatPr defaultRowHeight="12.75"/>
  <cols>
    <col min="1" max="1" width="1.85546875" customWidth="1"/>
    <col min="2" max="3" width="8.7109375" customWidth="1"/>
    <col min="4" max="4" width="10" customWidth="1"/>
    <col min="5" max="8" width="17.7109375" customWidth="1"/>
    <col min="9" max="9" width="10.7109375" customWidth="1"/>
  </cols>
  <sheetData>
    <row r="1" spans="2:54">
      <c r="B1" s="1" t="s">
        <v>0</v>
      </c>
      <c r="C1" s="2"/>
      <c r="D1" s="2"/>
      <c r="E1" s="2"/>
      <c r="F1" s="2"/>
      <c r="G1" s="2"/>
      <c r="H1" s="2"/>
    </row>
    <row r="2" spans="2:54">
      <c r="B2" s="1" t="s">
        <v>1</v>
      </c>
      <c r="C2" s="4" t="s">
        <v>30</v>
      </c>
      <c r="D2" s="2"/>
      <c r="E2" s="2"/>
      <c r="F2" s="2"/>
      <c r="G2" s="2"/>
      <c r="H2" s="2"/>
    </row>
    <row r="3" spans="2:54">
      <c r="B3" s="1" t="s">
        <v>2</v>
      </c>
      <c r="C3" s="2" t="s">
        <v>31</v>
      </c>
      <c r="D3" s="2"/>
      <c r="E3" s="2"/>
      <c r="F3" s="2"/>
      <c r="G3" s="2"/>
      <c r="H3" s="2"/>
    </row>
    <row r="4" spans="2:54">
      <c r="B4" s="2" t="s">
        <v>3</v>
      </c>
      <c r="C4" s="2"/>
      <c r="D4" s="20">
        <v>42521</v>
      </c>
      <c r="E4" s="2"/>
      <c r="F4" s="2"/>
      <c r="G4" s="2"/>
      <c r="H4" s="2"/>
    </row>
    <row r="5" spans="2:54">
      <c r="B5" s="42" t="s">
        <v>4</v>
      </c>
      <c r="C5" s="42"/>
      <c r="D5" s="42"/>
      <c r="E5" s="42"/>
      <c r="F5" s="42"/>
      <c r="G5" s="42"/>
      <c r="H5" s="42"/>
    </row>
    <row r="6" spans="2:54" ht="8.25" customHeight="1">
      <c r="B6" s="3"/>
      <c r="C6" s="2"/>
      <c r="D6" s="2"/>
      <c r="E6" s="2"/>
      <c r="F6" s="2"/>
      <c r="G6" s="2"/>
      <c r="H6" s="2"/>
    </row>
    <row r="7" spans="2:54">
      <c r="B7" s="4" t="s">
        <v>5</v>
      </c>
      <c r="C7" s="2"/>
      <c r="D7" s="2"/>
      <c r="E7" s="2"/>
      <c r="F7" s="2"/>
      <c r="G7" s="2"/>
      <c r="H7" s="2"/>
    </row>
    <row r="8" spans="2:54" ht="15.75" customHeight="1">
      <c r="B8" s="43" t="s">
        <v>6</v>
      </c>
      <c r="C8" s="43"/>
      <c r="D8" s="43"/>
      <c r="E8" s="43" t="s">
        <v>7</v>
      </c>
      <c r="F8" s="43"/>
      <c r="G8" s="43"/>
      <c r="H8" s="43"/>
      <c r="I8" s="5"/>
    </row>
    <row r="9" spans="2:54" ht="34.5" customHeight="1">
      <c r="B9" s="43"/>
      <c r="C9" s="43"/>
      <c r="D9" s="43"/>
      <c r="E9" s="19" t="s">
        <v>8</v>
      </c>
      <c r="F9" s="19" t="s">
        <v>9</v>
      </c>
      <c r="G9" s="19" t="s">
        <v>10</v>
      </c>
      <c r="H9" s="19" t="s">
        <v>11</v>
      </c>
    </row>
    <row r="10" spans="2:54" s="14" customFormat="1" ht="15" customHeight="1">
      <c r="B10" s="31" t="s">
        <v>16</v>
      </c>
      <c r="C10" s="32" t="s">
        <v>17</v>
      </c>
      <c r="D10" s="10">
        <v>5</v>
      </c>
      <c r="E10" s="11">
        <v>0</v>
      </c>
      <c r="F10" s="11">
        <v>0</v>
      </c>
      <c r="G10" s="11">
        <v>0</v>
      </c>
      <c r="H10" s="11">
        <f t="shared" ref="H10:H41" si="0">SUM(E10+F10+G10)</f>
        <v>0</v>
      </c>
      <c r="I10" s="12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</row>
    <row r="11" spans="2:54" s="14" customFormat="1" ht="15" customHeight="1">
      <c r="B11" s="31"/>
      <c r="C11" s="33"/>
      <c r="D11" s="10">
        <v>4</v>
      </c>
      <c r="E11" s="11">
        <v>0</v>
      </c>
      <c r="F11" s="11">
        <v>0</v>
      </c>
      <c r="G11" s="11">
        <v>0</v>
      </c>
      <c r="H11" s="11">
        <f t="shared" si="0"/>
        <v>0</v>
      </c>
      <c r="I11" s="1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</row>
    <row r="12" spans="2:54" s="14" customFormat="1" ht="15" customHeight="1">
      <c r="B12" s="31"/>
      <c r="C12" s="33"/>
      <c r="D12" s="10">
        <v>3</v>
      </c>
      <c r="E12" s="11">
        <v>0</v>
      </c>
      <c r="F12" s="11">
        <v>0</v>
      </c>
      <c r="G12" s="11">
        <v>0</v>
      </c>
      <c r="H12" s="11">
        <f>SUM(E12+F12+G12)</f>
        <v>0</v>
      </c>
      <c r="I12" s="1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</row>
    <row r="13" spans="2:54" s="14" customFormat="1" ht="15" customHeight="1">
      <c r="B13" s="31"/>
      <c r="C13" s="33"/>
      <c r="D13" s="10">
        <v>2</v>
      </c>
      <c r="E13" s="11">
        <v>0</v>
      </c>
      <c r="F13" s="11">
        <v>0</v>
      </c>
      <c r="G13" s="11">
        <v>0</v>
      </c>
      <c r="H13" s="11">
        <f t="shared" si="0"/>
        <v>0</v>
      </c>
      <c r="I13" s="12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</row>
    <row r="14" spans="2:54" s="14" customFormat="1" ht="15" customHeight="1">
      <c r="B14" s="31"/>
      <c r="C14" s="34"/>
      <c r="D14" s="10">
        <v>1</v>
      </c>
      <c r="E14" s="11">
        <v>0</v>
      </c>
      <c r="F14" s="11">
        <v>0</v>
      </c>
      <c r="G14" s="11">
        <v>0</v>
      </c>
      <c r="H14" s="11">
        <f t="shared" si="0"/>
        <v>0</v>
      </c>
      <c r="I14" s="12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</row>
    <row r="15" spans="2:54" s="14" customFormat="1" ht="15" customHeight="1">
      <c r="B15" s="31"/>
      <c r="C15" s="44" t="s">
        <v>13</v>
      </c>
      <c r="D15" s="10">
        <v>5</v>
      </c>
      <c r="E15" s="11">
        <v>0</v>
      </c>
      <c r="F15" s="11">
        <v>0</v>
      </c>
      <c r="G15" s="11">
        <v>0</v>
      </c>
      <c r="H15" s="11">
        <f t="shared" si="0"/>
        <v>0</v>
      </c>
      <c r="I15" s="12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</row>
    <row r="16" spans="2:54" s="14" customFormat="1" ht="15" customHeight="1">
      <c r="B16" s="31"/>
      <c r="C16" s="45"/>
      <c r="D16" s="10">
        <v>4</v>
      </c>
      <c r="E16" s="11">
        <v>0</v>
      </c>
      <c r="F16" s="11">
        <v>0</v>
      </c>
      <c r="G16" s="11">
        <v>0</v>
      </c>
      <c r="H16" s="11">
        <f t="shared" si="0"/>
        <v>0</v>
      </c>
      <c r="I16" s="12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</row>
    <row r="17" spans="2:54" s="14" customFormat="1" ht="15" customHeight="1">
      <c r="B17" s="31"/>
      <c r="C17" s="45"/>
      <c r="D17" s="10">
        <v>3</v>
      </c>
      <c r="E17" s="11">
        <v>0</v>
      </c>
      <c r="F17" s="11">
        <v>0</v>
      </c>
      <c r="G17" s="11">
        <v>0</v>
      </c>
      <c r="H17" s="11">
        <f t="shared" si="0"/>
        <v>0</v>
      </c>
      <c r="I17" s="12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</row>
    <row r="18" spans="2:54" s="14" customFormat="1" ht="15" customHeight="1">
      <c r="B18" s="31"/>
      <c r="C18" s="45"/>
      <c r="D18" s="10">
        <v>2</v>
      </c>
      <c r="E18" s="11">
        <v>0</v>
      </c>
      <c r="F18" s="11">
        <v>0</v>
      </c>
      <c r="G18" s="11">
        <v>0</v>
      </c>
      <c r="H18" s="11">
        <f t="shared" si="0"/>
        <v>0</v>
      </c>
      <c r="I18" s="12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</row>
    <row r="19" spans="2:54" s="14" customFormat="1" ht="15" customHeight="1">
      <c r="B19" s="31"/>
      <c r="C19" s="46"/>
      <c r="D19" s="10">
        <v>1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</row>
    <row r="20" spans="2:54" s="14" customFormat="1" ht="15" customHeight="1">
      <c r="B20" s="31"/>
      <c r="C20" s="37" t="s">
        <v>14</v>
      </c>
      <c r="D20" s="10">
        <v>5</v>
      </c>
      <c r="E20" s="11">
        <v>0</v>
      </c>
      <c r="F20" s="11">
        <v>0</v>
      </c>
      <c r="G20" s="11">
        <v>0</v>
      </c>
      <c r="H20" s="11">
        <f t="shared" si="0"/>
        <v>0</v>
      </c>
      <c r="I20" s="12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</row>
    <row r="21" spans="2:54" s="14" customFormat="1" ht="15" customHeight="1">
      <c r="B21" s="31"/>
      <c r="C21" s="38"/>
      <c r="D21" s="10">
        <v>4</v>
      </c>
      <c r="E21" s="11">
        <v>3</v>
      </c>
      <c r="F21" s="11">
        <v>0</v>
      </c>
      <c r="G21" s="11">
        <v>0</v>
      </c>
      <c r="H21" s="11">
        <f t="shared" si="0"/>
        <v>3</v>
      </c>
      <c r="I21" s="12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</row>
    <row r="22" spans="2:54" s="14" customFormat="1" ht="15" customHeight="1">
      <c r="B22" s="31"/>
      <c r="C22" s="38"/>
      <c r="D22" s="10">
        <v>3</v>
      </c>
      <c r="E22" s="11">
        <v>3</v>
      </c>
      <c r="F22" s="11">
        <v>0</v>
      </c>
      <c r="G22" s="11">
        <v>0</v>
      </c>
      <c r="H22" s="11">
        <f t="shared" si="0"/>
        <v>3</v>
      </c>
      <c r="I22" s="12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</row>
    <row r="23" spans="2:54" s="14" customFormat="1" ht="15" customHeight="1">
      <c r="B23" s="31"/>
      <c r="C23" s="38"/>
      <c r="D23" s="10">
        <v>2</v>
      </c>
      <c r="E23" s="11">
        <v>0</v>
      </c>
      <c r="F23" s="11">
        <v>0</v>
      </c>
      <c r="G23" s="11">
        <v>0</v>
      </c>
      <c r="H23" s="11">
        <f t="shared" si="0"/>
        <v>0</v>
      </c>
      <c r="I23" s="12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</row>
    <row r="24" spans="2:54" s="14" customFormat="1" ht="15" customHeight="1">
      <c r="B24" s="31"/>
      <c r="C24" s="39"/>
      <c r="D24" s="10">
        <v>1</v>
      </c>
      <c r="E24" s="11">
        <v>0</v>
      </c>
      <c r="F24" s="11">
        <v>0</v>
      </c>
      <c r="G24" s="11">
        <v>0</v>
      </c>
      <c r="H24" s="11">
        <f t="shared" si="0"/>
        <v>0</v>
      </c>
      <c r="I24" s="12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</row>
    <row r="25" spans="2:54" s="14" customFormat="1" ht="15" customHeight="1">
      <c r="B25" s="31"/>
      <c r="C25" s="35" t="s">
        <v>12</v>
      </c>
      <c r="D25" s="10">
        <v>5</v>
      </c>
      <c r="E25" s="11">
        <v>0</v>
      </c>
      <c r="F25" s="11">
        <v>0</v>
      </c>
      <c r="G25" s="11">
        <v>0</v>
      </c>
      <c r="H25" s="11">
        <f t="shared" si="0"/>
        <v>0</v>
      </c>
      <c r="I25" s="12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</row>
    <row r="26" spans="2:54" s="14" customFormat="1" ht="15" customHeight="1">
      <c r="B26" s="31"/>
      <c r="C26" s="35"/>
      <c r="D26" s="10">
        <v>4</v>
      </c>
      <c r="E26" s="11">
        <v>0</v>
      </c>
      <c r="F26" s="11">
        <v>0</v>
      </c>
      <c r="G26" s="11">
        <v>0</v>
      </c>
      <c r="H26" s="11">
        <f t="shared" si="0"/>
        <v>0</v>
      </c>
      <c r="I26" s="12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</row>
    <row r="27" spans="2:54" s="14" customFormat="1" ht="15" customHeight="1">
      <c r="B27" s="31"/>
      <c r="C27" s="35"/>
      <c r="D27" s="10">
        <v>3</v>
      </c>
      <c r="E27" s="11">
        <v>0</v>
      </c>
      <c r="F27" s="11">
        <v>0</v>
      </c>
      <c r="G27" s="11">
        <v>0</v>
      </c>
      <c r="H27" s="11">
        <f t="shared" si="0"/>
        <v>0</v>
      </c>
      <c r="I27" s="1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</row>
    <row r="28" spans="2:54" s="14" customFormat="1" ht="15" customHeight="1">
      <c r="B28" s="31"/>
      <c r="C28" s="35"/>
      <c r="D28" s="10">
        <v>2</v>
      </c>
      <c r="E28" s="11">
        <v>0</v>
      </c>
      <c r="F28" s="11">
        <v>0</v>
      </c>
      <c r="G28" s="11">
        <v>0</v>
      </c>
      <c r="H28" s="11">
        <f t="shared" si="0"/>
        <v>0</v>
      </c>
      <c r="I28" s="12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</row>
    <row r="29" spans="2:54" s="14" customFormat="1" ht="15" customHeight="1">
      <c r="B29" s="31"/>
      <c r="C29" s="35"/>
      <c r="D29" s="10">
        <v>1</v>
      </c>
      <c r="E29" s="11">
        <v>0</v>
      </c>
      <c r="F29" s="11">
        <v>0</v>
      </c>
      <c r="G29" s="11">
        <v>0</v>
      </c>
      <c r="H29" s="11">
        <f t="shared" si="0"/>
        <v>0</v>
      </c>
      <c r="I29" s="12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</row>
    <row r="30" spans="2:54" s="14" customFormat="1" ht="20.100000000000001" customHeight="1">
      <c r="B30" s="22" t="str">
        <f>CONCATENATE("TOTAL ",B10)</f>
        <v xml:space="preserve">TOTAL *AGENTE ADMINISTRATIVO </v>
      </c>
      <c r="C30" s="23"/>
      <c r="D30" s="24"/>
      <c r="E30" s="18">
        <f>SUM(E10:E29)</f>
        <v>6</v>
      </c>
      <c r="F30" s="18">
        <f>SUM(F10:F29)</f>
        <v>0</v>
      </c>
      <c r="G30" s="18">
        <v>0</v>
      </c>
      <c r="H30" s="18">
        <f t="shared" si="0"/>
        <v>6</v>
      </c>
      <c r="I30" s="12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</row>
    <row r="31" spans="2:54" s="14" customFormat="1" ht="15" customHeight="1">
      <c r="B31" s="31" t="s">
        <v>18</v>
      </c>
      <c r="C31" s="32" t="s">
        <v>17</v>
      </c>
      <c r="D31" s="10">
        <v>5</v>
      </c>
      <c r="E31" s="11">
        <v>0</v>
      </c>
      <c r="F31" s="11">
        <v>0</v>
      </c>
      <c r="G31" s="11">
        <v>0</v>
      </c>
      <c r="H31" s="11">
        <f t="shared" si="0"/>
        <v>0</v>
      </c>
      <c r="I31" s="12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</row>
    <row r="32" spans="2:54" s="14" customFormat="1" ht="15" customHeight="1">
      <c r="B32" s="31"/>
      <c r="C32" s="33"/>
      <c r="D32" s="10">
        <v>4</v>
      </c>
      <c r="E32" s="11">
        <v>0</v>
      </c>
      <c r="F32" s="11">
        <v>0</v>
      </c>
      <c r="G32" s="11">
        <v>0</v>
      </c>
      <c r="H32" s="11">
        <f t="shared" si="0"/>
        <v>0</v>
      </c>
      <c r="I32" s="12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</row>
    <row r="33" spans="2:54" s="14" customFormat="1" ht="15" customHeight="1">
      <c r="B33" s="31"/>
      <c r="C33" s="33"/>
      <c r="D33" s="10">
        <v>3</v>
      </c>
      <c r="E33" s="15">
        <v>0</v>
      </c>
      <c r="F33" s="11">
        <v>0</v>
      </c>
      <c r="G33" s="11">
        <v>0</v>
      </c>
      <c r="H33" s="11">
        <f t="shared" si="0"/>
        <v>0</v>
      </c>
      <c r="I33" s="12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</row>
    <row r="34" spans="2:54" s="14" customFormat="1" ht="15" customHeight="1">
      <c r="B34" s="31"/>
      <c r="C34" s="33"/>
      <c r="D34" s="10">
        <v>2</v>
      </c>
      <c r="E34" s="15">
        <v>0</v>
      </c>
      <c r="F34" s="11">
        <v>0</v>
      </c>
      <c r="G34" s="11">
        <v>0</v>
      </c>
      <c r="H34" s="11">
        <f t="shared" si="0"/>
        <v>0</v>
      </c>
      <c r="I34" s="12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</row>
    <row r="35" spans="2:54" s="14" customFormat="1" ht="15" customHeight="1">
      <c r="B35" s="31"/>
      <c r="C35" s="34"/>
      <c r="D35" s="10">
        <v>1</v>
      </c>
      <c r="E35" s="15">
        <v>0</v>
      </c>
      <c r="F35" s="11">
        <v>0</v>
      </c>
      <c r="G35" s="11">
        <v>0</v>
      </c>
      <c r="H35" s="11">
        <f t="shared" si="0"/>
        <v>0</v>
      </c>
      <c r="I35" s="12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</row>
    <row r="36" spans="2:54" s="14" customFormat="1" ht="15" customHeight="1">
      <c r="B36" s="31"/>
      <c r="C36" s="35" t="s">
        <v>13</v>
      </c>
      <c r="D36" s="10">
        <v>5</v>
      </c>
      <c r="E36" s="15">
        <v>0</v>
      </c>
      <c r="F36" s="11">
        <v>0</v>
      </c>
      <c r="G36" s="11">
        <v>0</v>
      </c>
      <c r="H36" s="11">
        <f t="shared" si="0"/>
        <v>0</v>
      </c>
      <c r="I36" s="12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</row>
    <row r="37" spans="2:54" s="14" customFormat="1" ht="15" customHeight="1">
      <c r="B37" s="31"/>
      <c r="C37" s="35"/>
      <c r="D37" s="10">
        <v>4</v>
      </c>
      <c r="E37" s="15">
        <v>0</v>
      </c>
      <c r="F37" s="11">
        <v>0</v>
      </c>
      <c r="G37" s="11">
        <v>0</v>
      </c>
      <c r="H37" s="11">
        <f t="shared" si="0"/>
        <v>0</v>
      </c>
      <c r="I37" s="12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</row>
    <row r="38" spans="2:54" s="14" customFormat="1" ht="15" customHeight="1">
      <c r="B38" s="31"/>
      <c r="C38" s="35"/>
      <c r="D38" s="10">
        <v>3</v>
      </c>
      <c r="E38" s="15">
        <v>0</v>
      </c>
      <c r="F38" s="11">
        <v>0</v>
      </c>
      <c r="G38" s="11">
        <v>0</v>
      </c>
      <c r="H38" s="11">
        <f t="shared" si="0"/>
        <v>0</v>
      </c>
      <c r="I38" s="12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</row>
    <row r="39" spans="2:54" s="14" customFormat="1" ht="15" customHeight="1">
      <c r="B39" s="31"/>
      <c r="C39" s="35"/>
      <c r="D39" s="10">
        <v>2</v>
      </c>
      <c r="E39" s="15">
        <v>0</v>
      </c>
      <c r="F39" s="11">
        <v>0</v>
      </c>
      <c r="G39" s="11">
        <v>0</v>
      </c>
      <c r="H39" s="11">
        <f t="shared" si="0"/>
        <v>0</v>
      </c>
      <c r="I39" s="12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</row>
    <row r="40" spans="2:54" s="14" customFormat="1" ht="15" customHeight="1">
      <c r="B40" s="31"/>
      <c r="C40" s="35"/>
      <c r="D40" s="10">
        <v>1</v>
      </c>
      <c r="E40" s="15">
        <v>0</v>
      </c>
      <c r="F40" s="11">
        <v>0</v>
      </c>
      <c r="G40" s="11">
        <v>0</v>
      </c>
      <c r="H40" s="11">
        <f t="shared" si="0"/>
        <v>0</v>
      </c>
      <c r="I40" s="12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</row>
    <row r="41" spans="2:54" s="14" customFormat="1" ht="15" customHeight="1">
      <c r="B41" s="31"/>
      <c r="C41" s="35" t="s">
        <v>14</v>
      </c>
      <c r="D41" s="10">
        <v>5</v>
      </c>
      <c r="E41" s="15">
        <v>0</v>
      </c>
      <c r="F41" s="11">
        <v>0</v>
      </c>
      <c r="G41" s="11">
        <v>0</v>
      </c>
      <c r="H41" s="11">
        <f t="shared" si="0"/>
        <v>0</v>
      </c>
      <c r="I41" s="12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</row>
    <row r="42" spans="2:54" s="14" customFormat="1" ht="15" customHeight="1">
      <c r="B42" s="31"/>
      <c r="C42" s="35"/>
      <c r="D42" s="10">
        <v>4</v>
      </c>
      <c r="E42" s="15">
        <v>0</v>
      </c>
      <c r="F42" s="11">
        <v>0</v>
      </c>
      <c r="G42" s="11">
        <v>0</v>
      </c>
      <c r="H42" s="11">
        <f t="shared" ref="H42:H92" si="1">SUM(E42+F42+G42)</f>
        <v>0</v>
      </c>
      <c r="I42" s="12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</row>
    <row r="43" spans="2:54" s="14" customFormat="1" ht="15" customHeight="1">
      <c r="B43" s="31"/>
      <c r="C43" s="35"/>
      <c r="D43" s="10">
        <v>3</v>
      </c>
      <c r="E43" s="15">
        <v>7</v>
      </c>
      <c r="F43" s="11">
        <v>0</v>
      </c>
      <c r="G43" s="11">
        <v>0</v>
      </c>
      <c r="H43" s="11">
        <f t="shared" si="1"/>
        <v>7</v>
      </c>
      <c r="I43" s="12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</row>
    <row r="44" spans="2:54" s="14" customFormat="1" ht="15" customHeight="1">
      <c r="B44" s="31"/>
      <c r="C44" s="35"/>
      <c r="D44" s="10">
        <v>2</v>
      </c>
      <c r="E44" s="15">
        <v>1</v>
      </c>
      <c r="F44" s="11">
        <v>0</v>
      </c>
      <c r="G44" s="11">
        <v>0</v>
      </c>
      <c r="H44" s="11">
        <f t="shared" si="1"/>
        <v>1</v>
      </c>
      <c r="I44" s="12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</row>
    <row r="45" spans="2:54" s="14" customFormat="1" ht="15" customHeight="1">
      <c r="B45" s="31"/>
      <c r="C45" s="35"/>
      <c r="D45" s="10">
        <v>1</v>
      </c>
      <c r="E45" s="15">
        <v>0</v>
      </c>
      <c r="F45" s="11">
        <v>0</v>
      </c>
      <c r="G45" s="11">
        <v>0</v>
      </c>
      <c r="H45" s="11">
        <f t="shared" si="1"/>
        <v>0</v>
      </c>
      <c r="I45" s="12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</row>
    <row r="46" spans="2:54" s="14" customFormat="1" ht="15" customHeight="1">
      <c r="B46" s="31"/>
      <c r="C46" s="35" t="s">
        <v>12</v>
      </c>
      <c r="D46" s="10">
        <v>5</v>
      </c>
      <c r="E46" s="15">
        <v>0</v>
      </c>
      <c r="F46" s="11">
        <v>0</v>
      </c>
      <c r="G46" s="11">
        <v>0</v>
      </c>
      <c r="H46" s="11">
        <f t="shared" si="1"/>
        <v>0</v>
      </c>
      <c r="I46" s="12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</row>
    <row r="47" spans="2:54" s="14" customFormat="1" ht="15" customHeight="1">
      <c r="B47" s="31"/>
      <c r="C47" s="35"/>
      <c r="D47" s="10">
        <v>4</v>
      </c>
      <c r="E47" s="15">
        <v>0</v>
      </c>
      <c r="F47" s="11">
        <v>0</v>
      </c>
      <c r="G47" s="11">
        <v>0</v>
      </c>
      <c r="H47" s="11">
        <f t="shared" si="1"/>
        <v>0</v>
      </c>
      <c r="I47" s="12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</row>
    <row r="48" spans="2:54" s="14" customFormat="1" ht="15" customHeight="1">
      <c r="B48" s="31"/>
      <c r="C48" s="35"/>
      <c r="D48" s="10">
        <v>3</v>
      </c>
      <c r="E48" s="15">
        <v>0</v>
      </c>
      <c r="F48" s="11">
        <v>0</v>
      </c>
      <c r="G48" s="11">
        <v>0</v>
      </c>
      <c r="H48" s="11">
        <f t="shared" si="1"/>
        <v>0</v>
      </c>
      <c r="I48" s="12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</row>
    <row r="49" spans="2:54" s="14" customFormat="1" ht="15" customHeight="1">
      <c r="B49" s="31"/>
      <c r="C49" s="35"/>
      <c r="D49" s="10">
        <v>2</v>
      </c>
      <c r="E49" s="15">
        <v>0</v>
      </c>
      <c r="F49" s="11">
        <v>0</v>
      </c>
      <c r="G49" s="11">
        <v>0</v>
      </c>
      <c r="H49" s="11">
        <f t="shared" si="1"/>
        <v>0</v>
      </c>
      <c r="I49" s="12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</row>
    <row r="50" spans="2:54" s="14" customFormat="1" ht="15" customHeight="1">
      <c r="B50" s="31"/>
      <c r="C50" s="35"/>
      <c r="D50" s="10">
        <v>1</v>
      </c>
      <c r="E50" s="15">
        <v>0</v>
      </c>
      <c r="F50" s="11">
        <v>0</v>
      </c>
      <c r="G50" s="11">
        <v>0</v>
      </c>
      <c r="H50" s="11">
        <f t="shared" si="1"/>
        <v>0</v>
      </c>
      <c r="I50" s="12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</row>
    <row r="51" spans="2:54" s="14" customFormat="1" ht="20.100000000000001" customHeight="1">
      <c r="B51" s="22" t="str">
        <f>CONCATENATE("TOTAL ",B31)</f>
        <v>TOTAL *AGENTE DE PORTARIA</v>
      </c>
      <c r="C51" s="23"/>
      <c r="D51" s="24"/>
      <c r="E51" s="18">
        <f>SUM(E31:E50)</f>
        <v>8</v>
      </c>
      <c r="F51" s="18">
        <f>SUM(F31:F50)</f>
        <v>0</v>
      </c>
      <c r="G51" s="18">
        <v>0</v>
      </c>
      <c r="H51" s="18">
        <f t="shared" si="1"/>
        <v>8</v>
      </c>
      <c r="I51" s="12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</row>
    <row r="52" spans="2:54" s="14" customFormat="1" ht="15" customHeight="1">
      <c r="B52" s="31" t="s">
        <v>19</v>
      </c>
      <c r="C52" s="32" t="s">
        <v>17</v>
      </c>
      <c r="D52" s="10">
        <v>5</v>
      </c>
      <c r="E52" s="11">
        <v>0</v>
      </c>
      <c r="F52" s="11">
        <v>0</v>
      </c>
      <c r="G52" s="11">
        <v>0</v>
      </c>
      <c r="H52" s="11">
        <f t="shared" si="1"/>
        <v>0</v>
      </c>
      <c r="I52" s="16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</row>
    <row r="53" spans="2:54" s="14" customFormat="1" ht="15" customHeight="1">
      <c r="B53" s="31"/>
      <c r="C53" s="33"/>
      <c r="D53" s="10">
        <v>4</v>
      </c>
      <c r="E53" s="11">
        <v>0</v>
      </c>
      <c r="F53" s="11">
        <v>0</v>
      </c>
      <c r="G53" s="11">
        <v>0</v>
      </c>
      <c r="H53" s="11">
        <f t="shared" si="1"/>
        <v>0</v>
      </c>
      <c r="I53" s="16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</row>
    <row r="54" spans="2:54" s="14" customFormat="1" ht="15" customHeight="1">
      <c r="B54" s="31"/>
      <c r="C54" s="33"/>
      <c r="D54" s="10">
        <v>3</v>
      </c>
      <c r="E54" s="11">
        <v>0</v>
      </c>
      <c r="F54" s="11">
        <v>0</v>
      </c>
      <c r="G54" s="11">
        <v>0</v>
      </c>
      <c r="H54" s="11">
        <f t="shared" si="1"/>
        <v>0</v>
      </c>
      <c r="I54" s="16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</row>
    <row r="55" spans="2:54" s="14" customFormat="1" ht="15" customHeight="1">
      <c r="B55" s="31"/>
      <c r="C55" s="33"/>
      <c r="D55" s="10">
        <v>2</v>
      </c>
      <c r="E55" s="11">
        <v>0</v>
      </c>
      <c r="F55" s="11">
        <v>0</v>
      </c>
      <c r="G55" s="11">
        <v>0</v>
      </c>
      <c r="H55" s="11">
        <f t="shared" si="1"/>
        <v>0</v>
      </c>
      <c r="I55" s="16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</row>
    <row r="56" spans="2:54" s="14" customFormat="1" ht="15" customHeight="1">
      <c r="B56" s="31"/>
      <c r="C56" s="34"/>
      <c r="D56" s="10">
        <v>1</v>
      </c>
      <c r="E56" s="11">
        <v>0</v>
      </c>
      <c r="F56" s="11">
        <v>0</v>
      </c>
      <c r="G56" s="11">
        <v>0</v>
      </c>
      <c r="H56" s="11">
        <f t="shared" si="1"/>
        <v>0</v>
      </c>
      <c r="I56" s="16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</row>
    <row r="57" spans="2:54" s="14" customFormat="1" ht="15" customHeight="1">
      <c r="B57" s="31"/>
      <c r="C57" s="37" t="s">
        <v>13</v>
      </c>
      <c r="D57" s="10">
        <v>5</v>
      </c>
      <c r="E57" s="11">
        <v>0</v>
      </c>
      <c r="F57" s="11">
        <v>0</v>
      </c>
      <c r="G57" s="11">
        <v>0</v>
      </c>
      <c r="H57" s="11">
        <f t="shared" si="1"/>
        <v>0</v>
      </c>
      <c r="I57" s="16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</row>
    <row r="58" spans="2:54" s="14" customFormat="1" ht="15" customHeight="1">
      <c r="B58" s="31"/>
      <c r="C58" s="38"/>
      <c r="D58" s="10">
        <v>4</v>
      </c>
      <c r="E58" s="11">
        <v>0</v>
      </c>
      <c r="F58" s="11">
        <v>0</v>
      </c>
      <c r="G58" s="11">
        <v>0</v>
      </c>
      <c r="H58" s="11">
        <f t="shared" si="1"/>
        <v>0</v>
      </c>
      <c r="I58" s="16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</row>
    <row r="59" spans="2:54" s="14" customFormat="1" ht="15" customHeight="1">
      <c r="B59" s="31"/>
      <c r="C59" s="38"/>
      <c r="D59" s="10">
        <v>3</v>
      </c>
      <c r="E59" s="11">
        <v>0</v>
      </c>
      <c r="F59" s="11">
        <v>0</v>
      </c>
      <c r="G59" s="11">
        <v>0</v>
      </c>
      <c r="H59" s="11">
        <f t="shared" si="1"/>
        <v>0</v>
      </c>
      <c r="I59" s="16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</row>
    <row r="60" spans="2:54" s="14" customFormat="1" ht="15" customHeight="1">
      <c r="B60" s="31"/>
      <c r="C60" s="38"/>
      <c r="D60" s="10">
        <v>2</v>
      </c>
      <c r="E60" s="11">
        <v>0</v>
      </c>
      <c r="F60" s="11">
        <v>0</v>
      </c>
      <c r="G60" s="11">
        <v>0</v>
      </c>
      <c r="H60" s="11">
        <f t="shared" si="1"/>
        <v>0</v>
      </c>
      <c r="I60" s="16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</row>
    <row r="61" spans="2:54" s="14" customFormat="1" ht="15" customHeight="1">
      <c r="B61" s="31"/>
      <c r="C61" s="39"/>
      <c r="D61" s="10">
        <v>1</v>
      </c>
      <c r="E61" s="11">
        <v>0</v>
      </c>
      <c r="F61" s="11">
        <v>0</v>
      </c>
      <c r="G61" s="11">
        <v>0</v>
      </c>
      <c r="H61" s="11">
        <f t="shared" si="1"/>
        <v>0</v>
      </c>
      <c r="I61" s="16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</row>
    <row r="62" spans="2:54" s="14" customFormat="1" ht="15" customHeight="1">
      <c r="B62" s="31"/>
      <c r="C62" s="35" t="s">
        <v>14</v>
      </c>
      <c r="D62" s="10">
        <v>5</v>
      </c>
      <c r="E62" s="11">
        <v>0</v>
      </c>
      <c r="F62" s="11">
        <v>0</v>
      </c>
      <c r="G62" s="11">
        <v>0</v>
      </c>
      <c r="H62" s="11">
        <f t="shared" si="1"/>
        <v>0</v>
      </c>
      <c r="I62" s="16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</row>
    <row r="63" spans="2:54" s="14" customFormat="1" ht="15" customHeight="1">
      <c r="B63" s="31"/>
      <c r="C63" s="35"/>
      <c r="D63" s="10">
        <v>4</v>
      </c>
      <c r="E63" s="11">
        <v>0</v>
      </c>
      <c r="F63" s="11">
        <v>0</v>
      </c>
      <c r="G63" s="11">
        <v>0</v>
      </c>
      <c r="H63" s="11">
        <f t="shared" si="1"/>
        <v>0</v>
      </c>
      <c r="I63" s="16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</row>
    <row r="64" spans="2:54" s="14" customFormat="1" ht="15" customHeight="1">
      <c r="B64" s="31"/>
      <c r="C64" s="35"/>
      <c r="D64" s="10">
        <v>3</v>
      </c>
      <c r="E64" s="11">
        <v>0</v>
      </c>
      <c r="F64" s="11">
        <v>0</v>
      </c>
      <c r="G64" s="11">
        <v>0</v>
      </c>
      <c r="H64" s="11">
        <f t="shared" si="1"/>
        <v>0</v>
      </c>
      <c r="I64" s="16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</row>
    <row r="65" spans="2:54" s="14" customFormat="1" ht="15" customHeight="1">
      <c r="B65" s="31"/>
      <c r="C65" s="35"/>
      <c r="D65" s="10">
        <v>2</v>
      </c>
      <c r="E65" s="11">
        <v>0</v>
      </c>
      <c r="F65" s="11">
        <v>0</v>
      </c>
      <c r="G65" s="11">
        <v>0</v>
      </c>
      <c r="H65" s="11">
        <f t="shared" si="1"/>
        <v>0</v>
      </c>
      <c r="I65" s="16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</row>
    <row r="66" spans="2:54" s="14" customFormat="1" ht="15" customHeight="1">
      <c r="B66" s="31"/>
      <c r="C66" s="35"/>
      <c r="D66" s="10">
        <v>1</v>
      </c>
      <c r="E66" s="11">
        <v>0</v>
      </c>
      <c r="F66" s="11">
        <v>0</v>
      </c>
      <c r="G66" s="11">
        <v>0</v>
      </c>
      <c r="H66" s="11">
        <f t="shared" si="1"/>
        <v>0</v>
      </c>
      <c r="I66" s="16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</row>
    <row r="67" spans="2:54" s="14" customFormat="1" ht="15" customHeight="1">
      <c r="B67" s="31"/>
      <c r="C67" s="35" t="s">
        <v>12</v>
      </c>
      <c r="D67" s="10">
        <v>5</v>
      </c>
      <c r="E67" s="11">
        <v>0</v>
      </c>
      <c r="F67" s="11">
        <v>0</v>
      </c>
      <c r="G67" s="11">
        <v>0</v>
      </c>
      <c r="H67" s="11">
        <f t="shared" si="1"/>
        <v>0</v>
      </c>
      <c r="I67" s="16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</row>
    <row r="68" spans="2:54" s="14" customFormat="1" ht="15" customHeight="1">
      <c r="B68" s="31"/>
      <c r="C68" s="35"/>
      <c r="D68" s="10">
        <v>4</v>
      </c>
      <c r="E68" s="11">
        <v>0</v>
      </c>
      <c r="F68" s="11">
        <v>0</v>
      </c>
      <c r="G68" s="11">
        <v>0</v>
      </c>
      <c r="H68" s="11">
        <f t="shared" si="1"/>
        <v>0</v>
      </c>
      <c r="I68" s="16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</row>
    <row r="69" spans="2:54" s="14" customFormat="1" ht="15" customHeight="1">
      <c r="B69" s="31"/>
      <c r="C69" s="35"/>
      <c r="D69" s="10">
        <v>3</v>
      </c>
      <c r="E69" s="11">
        <v>0</v>
      </c>
      <c r="F69" s="11">
        <v>0</v>
      </c>
      <c r="G69" s="11">
        <v>0</v>
      </c>
      <c r="H69" s="11">
        <f t="shared" si="1"/>
        <v>0</v>
      </c>
      <c r="I69" s="16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</row>
    <row r="70" spans="2:54" s="14" customFormat="1" ht="15" customHeight="1">
      <c r="B70" s="31"/>
      <c r="C70" s="35"/>
      <c r="D70" s="10">
        <v>2</v>
      </c>
      <c r="E70" s="11">
        <v>0</v>
      </c>
      <c r="F70" s="11">
        <v>0</v>
      </c>
      <c r="G70" s="11">
        <v>0</v>
      </c>
      <c r="H70" s="11">
        <f t="shared" si="1"/>
        <v>0</v>
      </c>
      <c r="I70" s="16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</row>
    <row r="71" spans="2:54" s="14" customFormat="1" ht="15" customHeight="1">
      <c r="B71" s="31"/>
      <c r="C71" s="35"/>
      <c r="D71" s="10">
        <v>1</v>
      </c>
      <c r="E71" s="11">
        <v>0</v>
      </c>
      <c r="F71" s="11">
        <v>0</v>
      </c>
      <c r="G71" s="11">
        <v>0</v>
      </c>
      <c r="H71" s="11">
        <f t="shared" si="1"/>
        <v>0</v>
      </c>
      <c r="I71" s="16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</row>
    <row r="72" spans="2:54" s="14" customFormat="1" ht="15" customHeight="1">
      <c r="B72" s="22" t="str">
        <f>CONCATENATE("TOTAL ",B52)</f>
        <v>TOTAL *ARTÍFICE DE MECÂNICA</v>
      </c>
      <c r="C72" s="23"/>
      <c r="D72" s="24"/>
      <c r="E72" s="18">
        <f>SUM(E52:E71)</f>
        <v>0</v>
      </c>
      <c r="F72" s="18">
        <f>SUM(F52:F71)</f>
        <v>0</v>
      </c>
      <c r="G72" s="18">
        <f>SUM(G52:G71)</f>
        <v>0</v>
      </c>
      <c r="H72" s="18">
        <f t="shared" si="1"/>
        <v>0</v>
      </c>
      <c r="I72" s="12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</row>
    <row r="73" spans="2:54" s="14" customFormat="1" ht="15" customHeight="1">
      <c r="B73" s="31" t="s">
        <v>20</v>
      </c>
      <c r="C73" s="32" t="s">
        <v>17</v>
      </c>
      <c r="D73" s="10">
        <v>5</v>
      </c>
      <c r="E73" s="11">
        <v>0</v>
      </c>
      <c r="F73" s="11">
        <v>0</v>
      </c>
      <c r="G73" s="11">
        <v>0</v>
      </c>
      <c r="H73" s="11">
        <f t="shared" si="1"/>
        <v>0</v>
      </c>
      <c r="I73" s="12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</row>
    <row r="74" spans="2:54" s="14" customFormat="1" ht="15" customHeight="1">
      <c r="B74" s="31"/>
      <c r="C74" s="33"/>
      <c r="D74" s="10">
        <v>4</v>
      </c>
      <c r="E74" s="11">
        <v>0</v>
      </c>
      <c r="F74" s="11">
        <v>0</v>
      </c>
      <c r="G74" s="11">
        <v>0</v>
      </c>
      <c r="H74" s="11">
        <f t="shared" si="1"/>
        <v>0</v>
      </c>
      <c r="I74" s="12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</row>
    <row r="75" spans="2:54" s="14" customFormat="1" ht="15" customHeight="1">
      <c r="B75" s="31"/>
      <c r="C75" s="33"/>
      <c r="D75" s="10">
        <v>3</v>
      </c>
      <c r="E75" s="11">
        <v>0</v>
      </c>
      <c r="F75" s="11">
        <v>0</v>
      </c>
      <c r="G75" s="11">
        <v>0</v>
      </c>
      <c r="H75" s="11">
        <f t="shared" si="1"/>
        <v>0</v>
      </c>
      <c r="I75" s="12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</row>
    <row r="76" spans="2:54" s="14" customFormat="1" ht="15" customHeight="1">
      <c r="B76" s="31"/>
      <c r="C76" s="33"/>
      <c r="D76" s="10">
        <v>2</v>
      </c>
      <c r="E76" s="11">
        <v>0</v>
      </c>
      <c r="F76" s="11">
        <v>0</v>
      </c>
      <c r="G76" s="11">
        <v>0</v>
      </c>
      <c r="H76" s="11">
        <f t="shared" si="1"/>
        <v>0</v>
      </c>
      <c r="I76" s="12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</row>
    <row r="77" spans="2:54" s="14" customFormat="1" ht="15" customHeight="1">
      <c r="B77" s="31"/>
      <c r="C77" s="34"/>
      <c r="D77" s="10">
        <v>1</v>
      </c>
      <c r="E77" s="11">
        <v>0</v>
      </c>
      <c r="F77" s="11">
        <v>0</v>
      </c>
      <c r="G77" s="11">
        <v>0</v>
      </c>
      <c r="H77" s="11">
        <f t="shared" si="1"/>
        <v>0</v>
      </c>
      <c r="I77" s="12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</row>
    <row r="78" spans="2:54" s="14" customFormat="1" ht="15" customHeight="1">
      <c r="B78" s="31"/>
      <c r="C78" s="35" t="s">
        <v>13</v>
      </c>
      <c r="D78" s="10">
        <v>5</v>
      </c>
      <c r="E78" s="11">
        <v>0</v>
      </c>
      <c r="F78" s="11">
        <v>0</v>
      </c>
      <c r="G78" s="11">
        <v>0</v>
      </c>
      <c r="H78" s="11">
        <f t="shared" si="1"/>
        <v>0</v>
      </c>
      <c r="I78" s="12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</row>
    <row r="79" spans="2:54" s="14" customFormat="1" ht="15" customHeight="1">
      <c r="B79" s="31"/>
      <c r="C79" s="35"/>
      <c r="D79" s="10">
        <v>4</v>
      </c>
      <c r="E79" s="11">
        <v>0</v>
      </c>
      <c r="F79" s="11">
        <v>0</v>
      </c>
      <c r="G79" s="11">
        <v>0</v>
      </c>
      <c r="H79" s="11">
        <f t="shared" si="1"/>
        <v>0</v>
      </c>
      <c r="I79" s="12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</row>
    <row r="80" spans="2:54" s="14" customFormat="1" ht="15" customHeight="1">
      <c r="B80" s="31"/>
      <c r="C80" s="35"/>
      <c r="D80" s="10">
        <v>3</v>
      </c>
      <c r="E80" s="11">
        <v>0</v>
      </c>
      <c r="F80" s="11">
        <v>0</v>
      </c>
      <c r="G80" s="11">
        <v>0</v>
      </c>
      <c r="H80" s="11">
        <f t="shared" si="1"/>
        <v>0</v>
      </c>
      <c r="I80" s="12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</row>
    <row r="81" spans="2:54" s="14" customFormat="1" ht="15" customHeight="1">
      <c r="B81" s="31"/>
      <c r="C81" s="35"/>
      <c r="D81" s="10">
        <v>2</v>
      </c>
      <c r="E81" s="11">
        <v>0</v>
      </c>
      <c r="F81" s="11">
        <v>0</v>
      </c>
      <c r="G81" s="11">
        <v>0</v>
      </c>
      <c r="H81" s="11">
        <f t="shared" si="1"/>
        <v>0</v>
      </c>
      <c r="I81" s="12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</row>
    <row r="82" spans="2:54" s="14" customFormat="1" ht="15" customHeight="1">
      <c r="B82" s="31"/>
      <c r="C82" s="35"/>
      <c r="D82" s="10">
        <v>1</v>
      </c>
      <c r="E82" s="11">
        <v>0</v>
      </c>
      <c r="F82" s="11">
        <v>0</v>
      </c>
      <c r="G82" s="11">
        <v>0</v>
      </c>
      <c r="H82" s="11">
        <f t="shared" si="1"/>
        <v>0</v>
      </c>
      <c r="I82" s="12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</row>
    <row r="83" spans="2:54" s="14" customFormat="1" ht="15" customHeight="1">
      <c r="B83" s="31"/>
      <c r="C83" s="35" t="s">
        <v>14</v>
      </c>
      <c r="D83" s="10">
        <v>5</v>
      </c>
      <c r="E83" s="11">
        <v>0</v>
      </c>
      <c r="F83" s="11">
        <v>0</v>
      </c>
      <c r="G83" s="11">
        <v>0</v>
      </c>
      <c r="H83" s="11">
        <f t="shared" si="1"/>
        <v>0</v>
      </c>
      <c r="I83" s="12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</row>
    <row r="84" spans="2:54" s="14" customFormat="1" ht="15" customHeight="1">
      <c r="B84" s="31"/>
      <c r="C84" s="35"/>
      <c r="D84" s="10">
        <v>4</v>
      </c>
      <c r="E84" s="11">
        <v>0</v>
      </c>
      <c r="F84" s="11">
        <v>0</v>
      </c>
      <c r="G84" s="11">
        <v>0</v>
      </c>
      <c r="H84" s="11">
        <f t="shared" si="1"/>
        <v>0</v>
      </c>
      <c r="I84" s="12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</row>
    <row r="85" spans="2:54" s="14" customFormat="1" ht="15" customHeight="1">
      <c r="B85" s="31"/>
      <c r="C85" s="35"/>
      <c r="D85" s="10">
        <v>3</v>
      </c>
      <c r="E85" s="11">
        <v>8</v>
      </c>
      <c r="F85" s="11">
        <v>0</v>
      </c>
      <c r="G85" s="11">
        <v>0</v>
      </c>
      <c r="H85" s="11">
        <f t="shared" si="1"/>
        <v>8</v>
      </c>
      <c r="I85" s="12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</row>
    <row r="86" spans="2:54" s="14" customFormat="1" ht="15" customHeight="1">
      <c r="B86" s="31"/>
      <c r="C86" s="35"/>
      <c r="D86" s="10">
        <v>2</v>
      </c>
      <c r="E86" s="11">
        <v>0</v>
      </c>
      <c r="F86" s="11">
        <v>0</v>
      </c>
      <c r="G86" s="11">
        <v>0</v>
      </c>
      <c r="H86" s="11">
        <f t="shared" si="1"/>
        <v>0</v>
      </c>
      <c r="I86" s="12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</row>
    <row r="87" spans="2:54" s="14" customFormat="1" ht="15" customHeight="1">
      <c r="B87" s="31"/>
      <c r="C87" s="35"/>
      <c r="D87" s="10">
        <v>1</v>
      </c>
      <c r="E87" s="11">
        <v>0</v>
      </c>
      <c r="F87" s="11">
        <v>0</v>
      </c>
      <c r="G87" s="11">
        <v>0</v>
      </c>
      <c r="H87" s="11">
        <f t="shared" si="1"/>
        <v>0</v>
      </c>
      <c r="I87" s="12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</row>
    <row r="88" spans="2:54" s="14" customFormat="1" ht="15" customHeight="1">
      <c r="B88" s="31"/>
      <c r="C88" s="35" t="s">
        <v>12</v>
      </c>
      <c r="D88" s="10">
        <v>5</v>
      </c>
      <c r="E88" s="11">
        <v>0</v>
      </c>
      <c r="F88" s="11">
        <v>0</v>
      </c>
      <c r="G88" s="11">
        <v>0</v>
      </c>
      <c r="H88" s="11">
        <f t="shared" si="1"/>
        <v>0</v>
      </c>
      <c r="I88" s="12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</row>
    <row r="89" spans="2:54" s="14" customFormat="1" ht="15" customHeight="1">
      <c r="B89" s="31"/>
      <c r="C89" s="35"/>
      <c r="D89" s="10">
        <v>4</v>
      </c>
      <c r="E89" s="11">
        <v>0</v>
      </c>
      <c r="F89" s="11">
        <v>0</v>
      </c>
      <c r="G89" s="11">
        <v>0</v>
      </c>
      <c r="H89" s="11">
        <f t="shared" si="1"/>
        <v>0</v>
      </c>
      <c r="I89" s="12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</row>
    <row r="90" spans="2:54" s="14" customFormat="1" ht="15" customHeight="1">
      <c r="B90" s="31"/>
      <c r="C90" s="35"/>
      <c r="D90" s="10">
        <v>3</v>
      </c>
      <c r="E90" s="11">
        <v>0</v>
      </c>
      <c r="F90" s="11">
        <v>0</v>
      </c>
      <c r="G90" s="11">
        <v>0</v>
      </c>
      <c r="H90" s="11">
        <f t="shared" si="1"/>
        <v>0</v>
      </c>
      <c r="I90" s="12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</row>
    <row r="91" spans="2:54" s="14" customFormat="1" ht="15" customHeight="1">
      <c r="B91" s="31"/>
      <c r="C91" s="35"/>
      <c r="D91" s="10">
        <v>2</v>
      </c>
      <c r="E91" s="11">
        <v>0</v>
      </c>
      <c r="F91" s="11">
        <v>0</v>
      </c>
      <c r="G91" s="11">
        <v>0</v>
      </c>
      <c r="H91" s="11">
        <f t="shared" si="1"/>
        <v>0</v>
      </c>
      <c r="I91" s="12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</row>
    <row r="92" spans="2:54" s="14" customFormat="1" ht="15" customHeight="1">
      <c r="B92" s="31"/>
      <c r="C92" s="35"/>
      <c r="D92" s="10">
        <v>1</v>
      </c>
      <c r="E92" s="11">
        <v>0</v>
      </c>
      <c r="F92" s="11">
        <v>0</v>
      </c>
      <c r="G92" s="11">
        <v>0</v>
      </c>
      <c r="H92" s="11">
        <f t="shared" si="1"/>
        <v>0</v>
      </c>
      <c r="I92" s="12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</row>
    <row r="93" spans="2:54" s="14" customFormat="1" ht="15" customHeight="1">
      <c r="B93" s="22" t="str">
        <f>CONCATENATE("TOTAL ",B73)</f>
        <v>TOTAL *AGENTE DE SEGURANÇA</v>
      </c>
      <c r="C93" s="23"/>
      <c r="D93" s="24"/>
      <c r="E93" s="18">
        <f>SUM(E73:E92)</f>
        <v>8</v>
      </c>
      <c r="F93" s="18">
        <f>SUM(F73:F92)</f>
        <v>0</v>
      </c>
      <c r="G93" s="18">
        <v>0</v>
      </c>
      <c r="H93" s="18">
        <f>E93+G93+F93</f>
        <v>8</v>
      </c>
      <c r="I93" s="12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</row>
    <row r="94" spans="2:54" s="14" customFormat="1" ht="15" customHeight="1">
      <c r="B94" s="31" t="s">
        <v>21</v>
      </c>
      <c r="C94" s="32" t="s">
        <v>17</v>
      </c>
      <c r="D94" s="10">
        <v>5</v>
      </c>
      <c r="E94" s="11">
        <v>0</v>
      </c>
      <c r="F94" s="11">
        <v>0</v>
      </c>
      <c r="G94" s="11">
        <v>0</v>
      </c>
      <c r="H94" s="11">
        <f t="shared" ref="H94:H113" si="2">SUM(E94+F94+G94)</f>
        <v>0</v>
      </c>
      <c r="I94" s="12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</row>
    <row r="95" spans="2:54" s="14" customFormat="1" ht="15" customHeight="1">
      <c r="B95" s="31"/>
      <c r="C95" s="33"/>
      <c r="D95" s="10">
        <v>4</v>
      </c>
      <c r="E95" s="11">
        <v>0</v>
      </c>
      <c r="F95" s="11">
        <v>0</v>
      </c>
      <c r="G95" s="11">
        <v>0</v>
      </c>
      <c r="H95" s="11">
        <f t="shared" si="2"/>
        <v>0</v>
      </c>
      <c r="I95" s="12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</row>
    <row r="96" spans="2:54" s="14" customFormat="1" ht="15" customHeight="1">
      <c r="B96" s="31"/>
      <c r="C96" s="33"/>
      <c r="D96" s="10">
        <v>3</v>
      </c>
      <c r="E96" s="11">
        <v>0</v>
      </c>
      <c r="F96" s="11">
        <v>0</v>
      </c>
      <c r="G96" s="11">
        <v>0</v>
      </c>
      <c r="H96" s="11">
        <f t="shared" si="2"/>
        <v>0</v>
      </c>
      <c r="I96" s="12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</row>
    <row r="97" spans="2:54" s="14" customFormat="1" ht="15" customHeight="1">
      <c r="B97" s="31"/>
      <c r="C97" s="33"/>
      <c r="D97" s="10">
        <v>2</v>
      </c>
      <c r="E97" s="11">
        <v>0</v>
      </c>
      <c r="F97" s="11">
        <v>0</v>
      </c>
      <c r="G97" s="11">
        <v>0</v>
      </c>
      <c r="H97" s="11">
        <f t="shared" si="2"/>
        <v>0</v>
      </c>
      <c r="I97" s="12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</row>
    <row r="98" spans="2:54" s="14" customFormat="1" ht="15" customHeight="1">
      <c r="B98" s="31"/>
      <c r="C98" s="34"/>
      <c r="D98" s="10">
        <v>1</v>
      </c>
      <c r="E98" s="11">
        <v>0</v>
      </c>
      <c r="F98" s="11">
        <v>0</v>
      </c>
      <c r="G98" s="11">
        <v>0</v>
      </c>
      <c r="H98" s="11">
        <f t="shared" si="2"/>
        <v>0</v>
      </c>
      <c r="I98" s="12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</row>
    <row r="99" spans="2:54" s="14" customFormat="1" ht="15" customHeight="1">
      <c r="B99" s="31"/>
      <c r="C99" s="35" t="s">
        <v>13</v>
      </c>
      <c r="D99" s="10">
        <v>5</v>
      </c>
      <c r="E99" s="11">
        <v>0</v>
      </c>
      <c r="F99" s="11">
        <v>0</v>
      </c>
      <c r="G99" s="11">
        <v>0</v>
      </c>
      <c r="H99" s="11">
        <f t="shared" si="2"/>
        <v>0</v>
      </c>
      <c r="I99" s="12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</row>
    <row r="100" spans="2:54" s="14" customFormat="1" ht="15" customHeight="1">
      <c r="B100" s="31"/>
      <c r="C100" s="35"/>
      <c r="D100" s="10">
        <v>4</v>
      </c>
      <c r="E100" s="11">
        <v>0</v>
      </c>
      <c r="F100" s="11">
        <v>0</v>
      </c>
      <c r="G100" s="11">
        <v>0</v>
      </c>
      <c r="H100" s="11">
        <f t="shared" si="2"/>
        <v>0</v>
      </c>
      <c r="I100" s="12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</row>
    <row r="101" spans="2:54" s="14" customFormat="1" ht="15" customHeight="1">
      <c r="B101" s="31"/>
      <c r="C101" s="35"/>
      <c r="D101" s="10">
        <v>3</v>
      </c>
      <c r="E101" s="11">
        <v>0</v>
      </c>
      <c r="F101" s="11">
        <v>0</v>
      </c>
      <c r="G101" s="11">
        <v>0</v>
      </c>
      <c r="H101" s="11">
        <f t="shared" si="2"/>
        <v>0</v>
      </c>
      <c r="I101" s="12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</row>
    <row r="102" spans="2:54" s="14" customFormat="1" ht="15" customHeight="1">
      <c r="B102" s="31"/>
      <c r="C102" s="35"/>
      <c r="D102" s="10">
        <v>2</v>
      </c>
      <c r="E102" s="11">
        <v>0</v>
      </c>
      <c r="F102" s="11">
        <v>0</v>
      </c>
      <c r="G102" s="11">
        <v>0</v>
      </c>
      <c r="H102" s="11">
        <f t="shared" si="2"/>
        <v>0</v>
      </c>
      <c r="I102" s="12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</row>
    <row r="103" spans="2:54" s="14" customFormat="1" ht="15" customHeight="1">
      <c r="B103" s="31"/>
      <c r="C103" s="35"/>
      <c r="D103" s="10">
        <v>1</v>
      </c>
      <c r="E103" s="11">
        <v>0</v>
      </c>
      <c r="F103" s="11">
        <v>0</v>
      </c>
      <c r="G103" s="11">
        <v>0</v>
      </c>
      <c r="H103" s="11">
        <f t="shared" si="2"/>
        <v>0</v>
      </c>
      <c r="I103" s="12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</row>
    <row r="104" spans="2:54" s="14" customFormat="1" ht="15" customHeight="1">
      <c r="B104" s="31"/>
      <c r="C104" s="35" t="s">
        <v>14</v>
      </c>
      <c r="D104" s="10">
        <v>5</v>
      </c>
      <c r="E104" s="11">
        <v>0</v>
      </c>
      <c r="F104" s="11">
        <v>0</v>
      </c>
      <c r="G104" s="11">
        <v>0</v>
      </c>
      <c r="H104" s="11">
        <f t="shared" si="2"/>
        <v>0</v>
      </c>
      <c r="I104" s="12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</row>
    <row r="105" spans="2:54" s="14" customFormat="1" ht="15" customHeight="1">
      <c r="B105" s="31"/>
      <c r="C105" s="35"/>
      <c r="D105" s="10">
        <v>4</v>
      </c>
      <c r="E105" s="11">
        <v>0</v>
      </c>
      <c r="F105" s="11">
        <v>0</v>
      </c>
      <c r="G105" s="11">
        <v>0</v>
      </c>
      <c r="H105" s="11">
        <f t="shared" si="2"/>
        <v>0</v>
      </c>
      <c r="I105" s="12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</row>
    <row r="106" spans="2:54" s="14" customFormat="1" ht="15" customHeight="1">
      <c r="B106" s="31"/>
      <c r="C106" s="35"/>
      <c r="D106" s="10">
        <v>3</v>
      </c>
      <c r="E106" s="11">
        <v>1</v>
      </c>
      <c r="F106" s="11">
        <v>0</v>
      </c>
      <c r="G106" s="11">
        <v>0</v>
      </c>
      <c r="H106" s="11">
        <f t="shared" si="2"/>
        <v>1</v>
      </c>
      <c r="I106" s="12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</row>
    <row r="107" spans="2:54" s="14" customFormat="1" ht="15" customHeight="1">
      <c r="B107" s="31"/>
      <c r="C107" s="35"/>
      <c r="D107" s="10">
        <v>2</v>
      </c>
      <c r="E107" s="11">
        <v>0</v>
      </c>
      <c r="F107" s="11">
        <v>0</v>
      </c>
      <c r="G107" s="11">
        <v>0</v>
      </c>
      <c r="H107" s="11">
        <f t="shared" si="2"/>
        <v>0</v>
      </c>
      <c r="I107" s="12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</row>
    <row r="108" spans="2:54" s="14" customFormat="1" ht="15" customHeight="1">
      <c r="B108" s="31"/>
      <c r="C108" s="35"/>
      <c r="D108" s="10">
        <v>1</v>
      </c>
      <c r="E108" s="11">
        <v>0</v>
      </c>
      <c r="F108" s="11">
        <v>0</v>
      </c>
      <c r="G108" s="11">
        <v>0</v>
      </c>
      <c r="H108" s="11">
        <f t="shared" si="2"/>
        <v>0</v>
      </c>
      <c r="I108" s="12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</row>
    <row r="109" spans="2:54" s="14" customFormat="1" ht="15" customHeight="1">
      <c r="B109" s="31"/>
      <c r="C109" s="35" t="s">
        <v>12</v>
      </c>
      <c r="D109" s="10">
        <v>5</v>
      </c>
      <c r="E109" s="11">
        <v>0</v>
      </c>
      <c r="F109" s="11">
        <v>0</v>
      </c>
      <c r="G109" s="11">
        <v>0</v>
      </c>
      <c r="H109" s="11">
        <f t="shared" si="2"/>
        <v>0</v>
      </c>
      <c r="I109" s="12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</row>
    <row r="110" spans="2:54" s="14" customFormat="1" ht="15" customHeight="1">
      <c r="B110" s="31"/>
      <c r="C110" s="35"/>
      <c r="D110" s="10">
        <v>4</v>
      </c>
      <c r="E110" s="11">
        <v>0</v>
      </c>
      <c r="F110" s="11">
        <v>0</v>
      </c>
      <c r="G110" s="11">
        <v>0</v>
      </c>
      <c r="H110" s="11">
        <f t="shared" si="2"/>
        <v>0</v>
      </c>
      <c r="I110" s="12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</row>
    <row r="111" spans="2:54" s="14" customFormat="1" ht="15" customHeight="1">
      <c r="B111" s="31"/>
      <c r="C111" s="35"/>
      <c r="D111" s="10">
        <v>3</v>
      </c>
      <c r="E111" s="11">
        <v>0</v>
      </c>
      <c r="F111" s="11">
        <v>0</v>
      </c>
      <c r="G111" s="11">
        <v>0</v>
      </c>
      <c r="H111" s="11">
        <f t="shared" si="2"/>
        <v>0</v>
      </c>
      <c r="I111" s="12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</row>
    <row r="112" spans="2:54" s="14" customFormat="1" ht="15" customHeight="1">
      <c r="B112" s="31"/>
      <c r="C112" s="35"/>
      <c r="D112" s="10">
        <v>2</v>
      </c>
      <c r="E112" s="11">
        <v>0</v>
      </c>
      <c r="F112" s="11">
        <v>0</v>
      </c>
      <c r="G112" s="11">
        <v>0</v>
      </c>
      <c r="H112" s="11">
        <f t="shared" si="2"/>
        <v>0</v>
      </c>
      <c r="I112" s="12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</row>
    <row r="113" spans="2:54" s="14" customFormat="1" ht="15" customHeight="1">
      <c r="B113" s="31"/>
      <c r="C113" s="35"/>
      <c r="D113" s="10">
        <v>1</v>
      </c>
      <c r="E113" s="11">
        <v>0</v>
      </c>
      <c r="F113" s="11">
        <v>0</v>
      </c>
      <c r="G113" s="11">
        <v>0</v>
      </c>
      <c r="H113" s="11">
        <f t="shared" si="2"/>
        <v>0</v>
      </c>
      <c r="I113" s="12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</row>
    <row r="114" spans="2:54" s="14" customFormat="1" ht="15" customHeight="1">
      <c r="B114" s="22" t="str">
        <f>CONCATENATE("TOTAL ",B94)</f>
        <v>TOTAL *ATENDENTE JUDICIÁRIO</v>
      </c>
      <c r="C114" s="23"/>
      <c r="D114" s="24"/>
      <c r="E114" s="18">
        <f>SUM(E94:E113)</f>
        <v>1</v>
      </c>
      <c r="F114" s="18">
        <f>SUM(F94:F113)</f>
        <v>0</v>
      </c>
      <c r="G114" s="18">
        <v>0</v>
      </c>
      <c r="H114" s="18">
        <f>E114+F114+G114</f>
        <v>1</v>
      </c>
      <c r="I114" s="12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</row>
    <row r="115" spans="2:54" s="14" customFormat="1" ht="15" customHeight="1">
      <c r="B115" s="40" t="s">
        <v>22</v>
      </c>
      <c r="C115" s="32" t="s">
        <v>17</v>
      </c>
      <c r="D115" s="10">
        <v>5</v>
      </c>
      <c r="E115" s="11">
        <v>0</v>
      </c>
      <c r="F115" s="11">
        <v>0</v>
      </c>
      <c r="G115" s="11">
        <v>0</v>
      </c>
      <c r="H115" s="11">
        <f t="shared" ref="H115:H178" si="3">SUM(E115+F115+G115)</f>
        <v>0</v>
      </c>
      <c r="I115" s="12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</row>
    <row r="116" spans="2:54" s="14" customFormat="1" ht="15" customHeight="1">
      <c r="B116" s="41"/>
      <c r="C116" s="33"/>
      <c r="D116" s="10">
        <v>4</v>
      </c>
      <c r="E116" s="11">
        <v>0</v>
      </c>
      <c r="F116" s="11">
        <v>0</v>
      </c>
      <c r="G116" s="11">
        <v>0</v>
      </c>
      <c r="H116" s="11">
        <f t="shared" si="3"/>
        <v>0</v>
      </c>
      <c r="I116" s="12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</row>
    <row r="117" spans="2:54" s="14" customFormat="1" ht="15" customHeight="1">
      <c r="B117" s="41"/>
      <c r="C117" s="33"/>
      <c r="D117" s="10">
        <v>3</v>
      </c>
      <c r="E117" s="11">
        <v>0</v>
      </c>
      <c r="F117" s="11">
        <v>0</v>
      </c>
      <c r="G117" s="11">
        <v>0</v>
      </c>
      <c r="H117" s="11">
        <f t="shared" si="3"/>
        <v>0</v>
      </c>
      <c r="I117" s="12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</row>
    <row r="118" spans="2:54" s="14" customFormat="1" ht="15" customHeight="1">
      <c r="B118" s="41"/>
      <c r="C118" s="33"/>
      <c r="D118" s="10">
        <v>2</v>
      </c>
      <c r="E118" s="11">
        <v>0</v>
      </c>
      <c r="F118" s="11">
        <v>0</v>
      </c>
      <c r="G118" s="11">
        <v>0</v>
      </c>
      <c r="H118" s="11">
        <f t="shared" si="3"/>
        <v>0</v>
      </c>
      <c r="I118" s="12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</row>
    <row r="119" spans="2:54" s="14" customFormat="1" ht="15" customHeight="1">
      <c r="B119" s="41"/>
      <c r="C119" s="34"/>
      <c r="D119" s="10">
        <v>1</v>
      </c>
      <c r="E119" s="11">
        <v>0</v>
      </c>
      <c r="F119" s="11">
        <v>0</v>
      </c>
      <c r="G119" s="11">
        <v>0</v>
      </c>
      <c r="H119" s="11">
        <f t="shared" si="3"/>
        <v>0</v>
      </c>
      <c r="I119" s="12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</row>
    <row r="120" spans="2:54" s="14" customFormat="1" ht="15" customHeight="1">
      <c r="B120" s="41"/>
      <c r="C120" s="35" t="s">
        <v>13</v>
      </c>
      <c r="D120" s="10">
        <v>5</v>
      </c>
      <c r="E120" s="11">
        <v>0</v>
      </c>
      <c r="F120" s="11">
        <v>0</v>
      </c>
      <c r="G120" s="11">
        <v>0</v>
      </c>
      <c r="H120" s="11">
        <f t="shared" si="3"/>
        <v>0</v>
      </c>
      <c r="I120" s="12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</row>
    <row r="121" spans="2:54" s="14" customFormat="1" ht="15" customHeight="1">
      <c r="B121" s="41"/>
      <c r="C121" s="35"/>
      <c r="D121" s="10">
        <v>4</v>
      </c>
      <c r="E121" s="11">
        <v>0</v>
      </c>
      <c r="F121" s="11">
        <v>0</v>
      </c>
      <c r="G121" s="11">
        <v>0</v>
      </c>
      <c r="H121" s="11">
        <f t="shared" si="3"/>
        <v>0</v>
      </c>
      <c r="I121" s="12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</row>
    <row r="122" spans="2:54" s="14" customFormat="1" ht="15" customHeight="1">
      <c r="B122" s="41"/>
      <c r="C122" s="35"/>
      <c r="D122" s="10">
        <v>3</v>
      </c>
      <c r="E122" s="11">
        <v>0</v>
      </c>
      <c r="F122" s="11">
        <v>0</v>
      </c>
      <c r="G122" s="11">
        <v>0</v>
      </c>
      <c r="H122" s="11">
        <f t="shared" si="3"/>
        <v>0</v>
      </c>
      <c r="I122" s="12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</row>
    <row r="123" spans="2:54" s="14" customFormat="1" ht="15" customHeight="1">
      <c r="B123" s="41"/>
      <c r="C123" s="35"/>
      <c r="D123" s="10">
        <v>2</v>
      </c>
      <c r="E123" s="11">
        <v>0</v>
      </c>
      <c r="F123" s="11">
        <v>0</v>
      </c>
      <c r="G123" s="11">
        <v>0</v>
      </c>
      <c r="H123" s="11">
        <f t="shared" si="3"/>
        <v>0</v>
      </c>
      <c r="I123" s="12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</row>
    <row r="124" spans="2:54" s="14" customFormat="1" ht="15" customHeight="1">
      <c r="B124" s="41"/>
      <c r="C124" s="35"/>
      <c r="D124" s="10">
        <v>1</v>
      </c>
      <c r="E124" s="11">
        <v>0</v>
      </c>
      <c r="F124" s="11">
        <v>0</v>
      </c>
      <c r="G124" s="11">
        <v>0</v>
      </c>
      <c r="H124" s="11">
        <f t="shared" si="3"/>
        <v>0</v>
      </c>
      <c r="I124" s="12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</row>
    <row r="125" spans="2:54" s="14" customFormat="1" ht="15" customHeight="1">
      <c r="B125" s="41"/>
      <c r="C125" s="35" t="s">
        <v>14</v>
      </c>
      <c r="D125" s="10">
        <v>5</v>
      </c>
      <c r="E125" s="11">
        <v>0</v>
      </c>
      <c r="F125" s="11">
        <v>0</v>
      </c>
      <c r="G125" s="11">
        <v>0</v>
      </c>
      <c r="H125" s="11">
        <f t="shared" si="3"/>
        <v>0</v>
      </c>
      <c r="I125" s="12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</row>
    <row r="126" spans="2:54" s="14" customFormat="1" ht="15" customHeight="1">
      <c r="B126" s="41"/>
      <c r="C126" s="35"/>
      <c r="D126" s="10">
        <v>4</v>
      </c>
      <c r="E126" s="11">
        <v>3</v>
      </c>
      <c r="F126" s="11">
        <v>0</v>
      </c>
      <c r="G126" s="11">
        <v>0</v>
      </c>
      <c r="H126" s="11">
        <f t="shared" si="3"/>
        <v>3</v>
      </c>
      <c r="I126" s="12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</row>
    <row r="127" spans="2:54" s="14" customFormat="1" ht="15" customHeight="1">
      <c r="B127" s="41"/>
      <c r="C127" s="35"/>
      <c r="D127" s="10">
        <v>3</v>
      </c>
      <c r="E127" s="11">
        <v>8</v>
      </c>
      <c r="F127" s="11">
        <v>0</v>
      </c>
      <c r="G127" s="11">
        <v>0</v>
      </c>
      <c r="H127" s="11">
        <f t="shared" si="3"/>
        <v>8</v>
      </c>
      <c r="I127" s="12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</row>
    <row r="128" spans="2:54" s="14" customFormat="1" ht="15" customHeight="1">
      <c r="B128" s="41"/>
      <c r="C128" s="35"/>
      <c r="D128" s="10">
        <v>2</v>
      </c>
      <c r="E128" s="11">
        <v>1</v>
      </c>
      <c r="F128" s="11">
        <v>0</v>
      </c>
      <c r="G128" s="11">
        <v>0</v>
      </c>
      <c r="H128" s="11">
        <f t="shared" si="3"/>
        <v>1</v>
      </c>
      <c r="I128" s="12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</row>
    <row r="129" spans="2:54" s="14" customFormat="1" ht="15" customHeight="1">
      <c r="B129" s="41"/>
      <c r="C129" s="35"/>
      <c r="D129" s="10">
        <v>1</v>
      </c>
      <c r="E129" s="11">
        <v>0</v>
      </c>
      <c r="F129" s="11">
        <v>0</v>
      </c>
      <c r="G129" s="11">
        <v>0</v>
      </c>
      <c r="H129" s="11">
        <f t="shared" si="3"/>
        <v>0</v>
      </c>
      <c r="I129" s="12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</row>
    <row r="130" spans="2:54" s="14" customFormat="1" ht="15" customHeight="1">
      <c r="B130" s="41"/>
      <c r="C130" s="35" t="s">
        <v>12</v>
      </c>
      <c r="D130" s="10">
        <v>5</v>
      </c>
      <c r="E130" s="11">
        <v>0</v>
      </c>
      <c r="F130" s="11">
        <v>0</v>
      </c>
      <c r="G130" s="11">
        <v>0</v>
      </c>
      <c r="H130" s="11">
        <f t="shared" si="3"/>
        <v>0</v>
      </c>
      <c r="I130" s="12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</row>
    <row r="131" spans="2:54" s="14" customFormat="1" ht="15" customHeight="1">
      <c r="B131" s="41"/>
      <c r="C131" s="35"/>
      <c r="D131" s="10">
        <v>4</v>
      </c>
      <c r="E131" s="11">
        <v>0</v>
      </c>
      <c r="F131" s="11">
        <v>0</v>
      </c>
      <c r="G131" s="11">
        <v>0</v>
      </c>
      <c r="H131" s="11">
        <f t="shared" si="3"/>
        <v>0</v>
      </c>
      <c r="I131" s="12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</row>
    <row r="132" spans="2:54" s="14" customFormat="1" ht="15" customHeight="1">
      <c r="B132" s="41"/>
      <c r="C132" s="35"/>
      <c r="D132" s="10">
        <v>3</v>
      </c>
      <c r="E132" s="11">
        <v>0</v>
      </c>
      <c r="F132" s="11">
        <v>0</v>
      </c>
      <c r="G132" s="11">
        <v>0</v>
      </c>
      <c r="H132" s="11">
        <f t="shared" si="3"/>
        <v>0</v>
      </c>
      <c r="I132" s="12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</row>
    <row r="133" spans="2:54" s="14" customFormat="1" ht="15" customHeight="1">
      <c r="B133" s="41"/>
      <c r="C133" s="35"/>
      <c r="D133" s="10">
        <v>2</v>
      </c>
      <c r="E133" s="11">
        <v>0</v>
      </c>
      <c r="F133" s="11">
        <v>0</v>
      </c>
      <c r="G133" s="11">
        <v>0</v>
      </c>
      <c r="H133" s="11">
        <f t="shared" si="3"/>
        <v>0</v>
      </c>
      <c r="I133" s="12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</row>
    <row r="134" spans="2:54" s="14" customFormat="1" ht="15" customHeight="1">
      <c r="B134" s="41"/>
      <c r="C134" s="35"/>
      <c r="D134" s="10">
        <v>1</v>
      </c>
      <c r="E134" s="11">
        <v>0</v>
      </c>
      <c r="F134" s="11">
        <v>0</v>
      </c>
      <c r="G134" s="11">
        <v>0</v>
      </c>
      <c r="H134" s="11">
        <f t="shared" si="3"/>
        <v>0</v>
      </c>
      <c r="I134" s="12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</row>
    <row r="135" spans="2:54" s="14" customFormat="1" ht="15" customHeight="1">
      <c r="B135" s="22" t="str">
        <f>CONCATENATE("TOTAL ",B115)</f>
        <v>TOTAL *AUX. DE SERV. DIVERSOS</v>
      </c>
      <c r="C135" s="23"/>
      <c r="D135" s="24"/>
      <c r="E135" s="18">
        <f>SUM(E115:E134)</f>
        <v>12</v>
      </c>
      <c r="F135" s="18">
        <f>SUM(F115:F134)</f>
        <v>0</v>
      </c>
      <c r="G135" s="18">
        <v>0</v>
      </c>
      <c r="H135" s="18">
        <f t="shared" si="3"/>
        <v>12</v>
      </c>
      <c r="I135" s="12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</row>
    <row r="136" spans="2:54" s="14" customFormat="1" ht="15" customHeight="1">
      <c r="B136" s="36" t="s">
        <v>23</v>
      </c>
      <c r="C136" s="32" t="s">
        <v>17</v>
      </c>
      <c r="D136" s="10">
        <v>5</v>
      </c>
      <c r="E136" s="11">
        <v>0</v>
      </c>
      <c r="F136" s="11">
        <v>0</v>
      </c>
      <c r="G136" s="11">
        <v>0</v>
      </c>
      <c r="H136" s="11">
        <f t="shared" si="3"/>
        <v>0</v>
      </c>
      <c r="I136" s="12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</row>
    <row r="137" spans="2:54" s="14" customFormat="1" ht="15" customHeight="1">
      <c r="B137" s="36"/>
      <c r="C137" s="33"/>
      <c r="D137" s="10">
        <v>4</v>
      </c>
      <c r="E137" s="11">
        <v>0</v>
      </c>
      <c r="F137" s="11">
        <v>0</v>
      </c>
      <c r="G137" s="11">
        <v>0</v>
      </c>
      <c r="H137" s="11">
        <f t="shared" si="3"/>
        <v>0</v>
      </c>
      <c r="I137" s="12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</row>
    <row r="138" spans="2:54" s="14" customFormat="1" ht="15" customHeight="1">
      <c r="B138" s="36"/>
      <c r="C138" s="33"/>
      <c r="D138" s="10">
        <v>3</v>
      </c>
      <c r="E138" s="11">
        <v>0</v>
      </c>
      <c r="F138" s="11">
        <v>0</v>
      </c>
      <c r="G138" s="11">
        <v>0</v>
      </c>
      <c r="H138" s="11">
        <f t="shared" si="3"/>
        <v>0</v>
      </c>
      <c r="I138" s="12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</row>
    <row r="139" spans="2:54" s="14" customFormat="1" ht="15" customHeight="1">
      <c r="B139" s="36"/>
      <c r="C139" s="33"/>
      <c r="D139" s="10">
        <v>2</v>
      </c>
      <c r="E139" s="11">
        <v>0</v>
      </c>
      <c r="F139" s="11">
        <v>0</v>
      </c>
      <c r="G139" s="11">
        <v>0</v>
      </c>
      <c r="H139" s="11">
        <f t="shared" si="3"/>
        <v>0</v>
      </c>
      <c r="I139" s="12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</row>
    <row r="140" spans="2:54" s="14" customFormat="1" ht="15" customHeight="1">
      <c r="B140" s="36"/>
      <c r="C140" s="34"/>
      <c r="D140" s="10">
        <v>1</v>
      </c>
      <c r="E140" s="11">
        <v>0</v>
      </c>
      <c r="F140" s="11">
        <v>0</v>
      </c>
      <c r="G140" s="11">
        <v>0</v>
      </c>
      <c r="H140" s="11">
        <f t="shared" si="3"/>
        <v>0</v>
      </c>
      <c r="I140" s="12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</row>
    <row r="141" spans="2:54" s="14" customFormat="1" ht="15" customHeight="1">
      <c r="B141" s="36"/>
      <c r="C141" s="35" t="s">
        <v>13</v>
      </c>
      <c r="D141" s="10">
        <v>5</v>
      </c>
      <c r="E141" s="11">
        <v>0</v>
      </c>
      <c r="F141" s="11">
        <v>0</v>
      </c>
      <c r="G141" s="11">
        <v>0</v>
      </c>
      <c r="H141" s="11">
        <f t="shared" si="3"/>
        <v>0</v>
      </c>
      <c r="I141" s="12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</row>
    <row r="142" spans="2:54" s="14" customFormat="1" ht="15" customHeight="1">
      <c r="B142" s="36"/>
      <c r="C142" s="35"/>
      <c r="D142" s="10">
        <v>4</v>
      </c>
      <c r="E142" s="11">
        <v>0</v>
      </c>
      <c r="F142" s="11">
        <v>0</v>
      </c>
      <c r="G142" s="11">
        <v>0</v>
      </c>
      <c r="H142" s="11">
        <f t="shared" si="3"/>
        <v>0</v>
      </c>
      <c r="I142" s="12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</row>
    <row r="143" spans="2:54" s="14" customFormat="1" ht="15" customHeight="1">
      <c r="B143" s="36"/>
      <c r="C143" s="35"/>
      <c r="D143" s="10">
        <v>3</v>
      </c>
      <c r="E143" s="11">
        <v>0</v>
      </c>
      <c r="F143" s="11">
        <v>0</v>
      </c>
      <c r="G143" s="11">
        <v>0</v>
      </c>
      <c r="H143" s="11">
        <f t="shared" si="3"/>
        <v>0</v>
      </c>
      <c r="I143" s="12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</row>
    <row r="144" spans="2:54" s="14" customFormat="1" ht="15" customHeight="1">
      <c r="B144" s="36"/>
      <c r="C144" s="35"/>
      <c r="D144" s="10">
        <v>2</v>
      </c>
      <c r="E144" s="11">
        <v>0</v>
      </c>
      <c r="F144" s="11">
        <v>0</v>
      </c>
      <c r="G144" s="11">
        <v>0</v>
      </c>
      <c r="H144" s="11">
        <f t="shared" si="3"/>
        <v>0</v>
      </c>
      <c r="I144" s="12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</row>
    <row r="145" spans="2:54" s="14" customFormat="1" ht="15" customHeight="1">
      <c r="B145" s="36"/>
      <c r="C145" s="35"/>
      <c r="D145" s="10">
        <v>1</v>
      </c>
      <c r="E145" s="11">
        <v>0</v>
      </c>
      <c r="F145" s="11">
        <v>0</v>
      </c>
      <c r="G145" s="11">
        <v>0</v>
      </c>
      <c r="H145" s="11">
        <f t="shared" si="3"/>
        <v>0</v>
      </c>
      <c r="I145" s="12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</row>
    <row r="146" spans="2:54" s="14" customFormat="1" ht="15" customHeight="1">
      <c r="B146" s="36"/>
      <c r="C146" s="35" t="s">
        <v>14</v>
      </c>
      <c r="D146" s="10">
        <v>5</v>
      </c>
      <c r="E146" s="11">
        <v>0</v>
      </c>
      <c r="F146" s="11">
        <v>0</v>
      </c>
      <c r="G146" s="11">
        <v>0</v>
      </c>
      <c r="H146" s="11">
        <f t="shared" si="3"/>
        <v>0</v>
      </c>
      <c r="I146" s="12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</row>
    <row r="147" spans="2:54" s="14" customFormat="1" ht="15" customHeight="1">
      <c r="B147" s="36"/>
      <c r="C147" s="35"/>
      <c r="D147" s="10">
        <v>4</v>
      </c>
      <c r="E147" s="11">
        <v>2</v>
      </c>
      <c r="F147" s="11">
        <v>0</v>
      </c>
      <c r="G147" s="11">
        <v>0</v>
      </c>
      <c r="H147" s="11">
        <f t="shared" si="3"/>
        <v>2</v>
      </c>
      <c r="I147" s="12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</row>
    <row r="148" spans="2:54" s="14" customFormat="1" ht="15" customHeight="1">
      <c r="B148" s="36"/>
      <c r="C148" s="35"/>
      <c r="D148" s="10">
        <v>3</v>
      </c>
      <c r="E148" s="11">
        <v>1</v>
      </c>
      <c r="F148" s="11">
        <v>0</v>
      </c>
      <c r="G148" s="11">
        <v>0</v>
      </c>
      <c r="H148" s="11">
        <f t="shared" si="3"/>
        <v>1</v>
      </c>
      <c r="I148" s="12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</row>
    <row r="149" spans="2:54" s="14" customFormat="1" ht="15" customHeight="1">
      <c r="B149" s="36"/>
      <c r="C149" s="35"/>
      <c r="D149" s="10">
        <v>2</v>
      </c>
      <c r="E149" s="11">
        <v>0</v>
      </c>
      <c r="F149" s="11">
        <v>0</v>
      </c>
      <c r="G149" s="11">
        <v>0</v>
      </c>
      <c r="H149" s="11">
        <f t="shared" si="3"/>
        <v>0</v>
      </c>
      <c r="I149" s="12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</row>
    <row r="150" spans="2:54" s="14" customFormat="1" ht="15" customHeight="1">
      <c r="B150" s="36"/>
      <c r="C150" s="35"/>
      <c r="D150" s="10">
        <v>1</v>
      </c>
      <c r="E150" s="11">
        <v>0</v>
      </c>
      <c r="F150" s="11">
        <v>0</v>
      </c>
      <c r="G150" s="11">
        <v>0</v>
      </c>
      <c r="H150" s="11">
        <f t="shared" si="3"/>
        <v>0</v>
      </c>
      <c r="I150" s="12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</row>
    <row r="151" spans="2:54" s="14" customFormat="1" ht="15" customHeight="1">
      <c r="B151" s="36"/>
      <c r="C151" s="35" t="s">
        <v>12</v>
      </c>
      <c r="D151" s="10">
        <v>5</v>
      </c>
      <c r="E151" s="11">
        <v>0</v>
      </c>
      <c r="F151" s="11">
        <v>0</v>
      </c>
      <c r="G151" s="11">
        <v>0</v>
      </c>
      <c r="H151" s="11">
        <f t="shared" si="3"/>
        <v>0</v>
      </c>
      <c r="I151" s="12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</row>
    <row r="152" spans="2:54" s="14" customFormat="1" ht="15" customHeight="1">
      <c r="B152" s="36"/>
      <c r="C152" s="35"/>
      <c r="D152" s="10">
        <v>4</v>
      </c>
      <c r="E152" s="11">
        <v>0</v>
      </c>
      <c r="F152" s="11">
        <v>0</v>
      </c>
      <c r="G152" s="11">
        <v>0</v>
      </c>
      <c r="H152" s="11">
        <f t="shared" si="3"/>
        <v>0</v>
      </c>
      <c r="I152" s="12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</row>
    <row r="153" spans="2:54" s="14" customFormat="1" ht="15" customHeight="1">
      <c r="B153" s="36"/>
      <c r="C153" s="35"/>
      <c r="D153" s="10">
        <v>3</v>
      </c>
      <c r="E153" s="11">
        <v>0</v>
      </c>
      <c r="F153" s="11">
        <v>0</v>
      </c>
      <c r="G153" s="11">
        <v>0</v>
      </c>
      <c r="H153" s="11">
        <f t="shared" si="3"/>
        <v>0</v>
      </c>
      <c r="I153" s="12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</row>
    <row r="154" spans="2:54" s="14" customFormat="1" ht="15" customHeight="1">
      <c r="B154" s="36"/>
      <c r="C154" s="35"/>
      <c r="D154" s="10">
        <v>2</v>
      </c>
      <c r="E154" s="11">
        <v>0</v>
      </c>
      <c r="F154" s="11">
        <v>0</v>
      </c>
      <c r="G154" s="11">
        <v>0</v>
      </c>
      <c r="H154" s="11">
        <f t="shared" si="3"/>
        <v>0</v>
      </c>
      <c r="I154" s="12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</row>
    <row r="155" spans="2:54" s="14" customFormat="1" ht="15" customHeight="1">
      <c r="B155" s="36"/>
      <c r="C155" s="35"/>
      <c r="D155" s="10">
        <v>1</v>
      </c>
      <c r="E155" s="11">
        <v>0</v>
      </c>
      <c r="F155" s="11">
        <v>0</v>
      </c>
      <c r="G155" s="11">
        <v>0</v>
      </c>
      <c r="H155" s="11">
        <f t="shared" si="3"/>
        <v>0</v>
      </c>
      <c r="I155" s="12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</row>
    <row r="156" spans="2:54" s="14" customFormat="1" ht="15" customHeight="1">
      <c r="B156" s="22" t="str">
        <f>CONCATENATE("TOTAL ",B136)</f>
        <v>TOTAL *AUXILIAR JUDICIÁRIO</v>
      </c>
      <c r="C156" s="23"/>
      <c r="D156" s="24"/>
      <c r="E156" s="18">
        <f>SUM(E136:E155)</f>
        <v>3</v>
      </c>
      <c r="F156" s="18">
        <f>SUM(F136:F155)</f>
        <v>0</v>
      </c>
      <c r="G156" s="18">
        <v>0</v>
      </c>
      <c r="H156" s="18">
        <f t="shared" si="3"/>
        <v>3</v>
      </c>
      <c r="I156" s="12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</row>
    <row r="157" spans="2:54" s="14" customFormat="1" ht="15" customHeight="1">
      <c r="B157" s="31" t="s">
        <v>24</v>
      </c>
      <c r="C157" s="32" t="s">
        <v>17</v>
      </c>
      <c r="D157" s="10">
        <v>5</v>
      </c>
      <c r="E157" s="11">
        <v>0</v>
      </c>
      <c r="F157" s="11">
        <v>0</v>
      </c>
      <c r="G157" s="11">
        <v>0</v>
      </c>
      <c r="H157" s="11">
        <f t="shared" si="3"/>
        <v>0</v>
      </c>
      <c r="I157" s="16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</row>
    <row r="158" spans="2:54" s="14" customFormat="1" ht="15" customHeight="1">
      <c r="B158" s="31"/>
      <c r="C158" s="33"/>
      <c r="D158" s="10">
        <v>4</v>
      </c>
      <c r="E158" s="11">
        <v>0</v>
      </c>
      <c r="F158" s="11">
        <v>0</v>
      </c>
      <c r="G158" s="11">
        <v>0</v>
      </c>
      <c r="H158" s="11">
        <f t="shared" si="3"/>
        <v>0</v>
      </c>
      <c r="I158" s="16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</row>
    <row r="159" spans="2:54" s="14" customFormat="1" ht="15" customHeight="1">
      <c r="B159" s="31"/>
      <c r="C159" s="33"/>
      <c r="D159" s="10">
        <v>3</v>
      </c>
      <c r="E159" s="11">
        <v>0</v>
      </c>
      <c r="F159" s="11">
        <v>0</v>
      </c>
      <c r="G159" s="11">
        <v>0</v>
      </c>
      <c r="H159" s="11">
        <f t="shared" si="3"/>
        <v>0</v>
      </c>
      <c r="I159" s="16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</row>
    <row r="160" spans="2:54" s="14" customFormat="1" ht="15" customHeight="1">
      <c r="B160" s="31"/>
      <c r="C160" s="33"/>
      <c r="D160" s="10">
        <v>2</v>
      </c>
      <c r="E160" s="11">
        <v>0</v>
      </c>
      <c r="F160" s="11">
        <v>0</v>
      </c>
      <c r="G160" s="11">
        <v>0</v>
      </c>
      <c r="H160" s="11">
        <f t="shared" si="3"/>
        <v>0</v>
      </c>
      <c r="I160" s="16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</row>
    <row r="161" spans="2:54" s="14" customFormat="1" ht="15" customHeight="1">
      <c r="B161" s="31"/>
      <c r="C161" s="34"/>
      <c r="D161" s="10">
        <v>1</v>
      </c>
      <c r="E161" s="11">
        <v>0</v>
      </c>
      <c r="F161" s="11">
        <v>0</v>
      </c>
      <c r="G161" s="11">
        <v>0</v>
      </c>
      <c r="H161" s="11">
        <f t="shared" si="3"/>
        <v>0</v>
      </c>
      <c r="I161" s="16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</row>
    <row r="162" spans="2:54" s="14" customFormat="1" ht="15" customHeight="1">
      <c r="B162" s="31"/>
      <c r="C162" s="35" t="s">
        <v>13</v>
      </c>
      <c r="D162" s="10">
        <v>5</v>
      </c>
      <c r="E162" s="11">
        <v>0</v>
      </c>
      <c r="F162" s="11">
        <v>0</v>
      </c>
      <c r="G162" s="11">
        <v>0</v>
      </c>
      <c r="H162" s="11">
        <f t="shared" si="3"/>
        <v>0</v>
      </c>
      <c r="I162" s="16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</row>
    <row r="163" spans="2:54" s="14" customFormat="1" ht="15" customHeight="1">
      <c r="B163" s="31"/>
      <c r="C163" s="35"/>
      <c r="D163" s="10">
        <v>4</v>
      </c>
      <c r="E163" s="11">
        <v>0</v>
      </c>
      <c r="F163" s="11">
        <v>0</v>
      </c>
      <c r="G163" s="11">
        <v>0</v>
      </c>
      <c r="H163" s="11">
        <f t="shared" si="3"/>
        <v>0</v>
      </c>
      <c r="I163" s="16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</row>
    <row r="164" spans="2:54" s="14" customFormat="1" ht="15" customHeight="1">
      <c r="B164" s="31"/>
      <c r="C164" s="35"/>
      <c r="D164" s="10">
        <v>3</v>
      </c>
      <c r="E164" s="11">
        <v>0</v>
      </c>
      <c r="F164" s="11">
        <v>0</v>
      </c>
      <c r="G164" s="11">
        <v>0</v>
      </c>
      <c r="H164" s="11">
        <f t="shared" si="3"/>
        <v>0</v>
      </c>
      <c r="I164" s="16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</row>
    <row r="165" spans="2:54" s="14" customFormat="1" ht="15" customHeight="1">
      <c r="B165" s="31"/>
      <c r="C165" s="35"/>
      <c r="D165" s="10">
        <v>2</v>
      </c>
      <c r="E165" s="11">
        <v>0</v>
      </c>
      <c r="F165" s="11">
        <v>0</v>
      </c>
      <c r="G165" s="11">
        <v>0</v>
      </c>
      <c r="H165" s="11">
        <f t="shared" si="3"/>
        <v>0</v>
      </c>
      <c r="I165" s="16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</row>
    <row r="166" spans="2:54" s="14" customFormat="1" ht="15" customHeight="1">
      <c r="B166" s="31"/>
      <c r="C166" s="35"/>
      <c r="D166" s="10">
        <v>1</v>
      </c>
      <c r="E166" s="11">
        <v>0</v>
      </c>
      <c r="F166" s="11">
        <v>0</v>
      </c>
      <c r="G166" s="11">
        <v>0</v>
      </c>
      <c r="H166" s="11">
        <f t="shared" si="3"/>
        <v>0</v>
      </c>
      <c r="I166" s="16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</row>
    <row r="167" spans="2:54" s="14" customFormat="1" ht="15" customHeight="1">
      <c r="B167" s="31"/>
      <c r="C167" s="35" t="s">
        <v>14</v>
      </c>
      <c r="D167" s="10">
        <v>5</v>
      </c>
      <c r="E167" s="11">
        <v>0</v>
      </c>
      <c r="F167" s="11">
        <v>0</v>
      </c>
      <c r="G167" s="11">
        <v>0</v>
      </c>
      <c r="H167" s="11">
        <f t="shared" si="3"/>
        <v>0</v>
      </c>
      <c r="I167" s="16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</row>
    <row r="168" spans="2:54" s="14" customFormat="1" ht="15" customHeight="1">
      <c r="B168" s="31"/>
      <c r="C168" s="35"/>
      <c r="D168" s="10">
        <v>4</v>
      </c>
      <c r="E168" s="11">
        <v>2</v>
      </c>
      <c r="F168" s="11">
        <v>0</v>
      </c>
      <c r="G168" s="11">
        <v>0</v>
      </c>
      <c r="H168" s="11">
        <f t="shared" si="3"/>
        <v>2</v>
      </c>
      <c r="I168" s="16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</row>
    <row r="169" spans="2:54" s="14" customFormat="1" ht="15" customHeight="1">
      <c r="B169" s="31"/>
      <c r="C169" s="35"/>
      <c r="D169" s="10">
        <v>3</v>
      </c>
      <c r="E169" s="11">
        <v>4</v>
      </c>
      <c r="F169" s="11">
        <v>0</v>
      </c>
      <c r="G169" s="11">
        <v>0</v>
      </c>
      <c r="H169" s="11">
        <f t="shared" si="3"/>
        <v>4</v>
      </c>
      <c r="I169" s="16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</row>
    <row r="170" spans="2:54" s="14" customFormat="1" ht="15" customHeight="1">
      <c r="B170" s="31"/>
      <c r="C170" s="35"/>
      <c r="D170" s="10">
        <v>2</v>
      </c>
      <c r="E170" s="11">
        <v>1</v>
      </c>
      <c r="F170" s="11">
        <v>0</v>
      </c>
      <c r="G170" s="11">
        <v>0</v>
      </c>
      <c r="H170" s="11">
        <f t="shared" si="3"/>
        <v>1</v>
      </c>
      <c r="I170" s="16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</row>
    <row r="171" spans="2:54" s="14" customFormat="1" ht="15" customHeight="1">
      <c r="B171" s="31"/>
      <c r="C171" s="35"/>
      <c r="D171" s="10">
        <v>1</v>
      </c>
      <c r="E171" s="11">
        <v>0</v>
      </c>
      <c r="F171" s="11">
        <v>0</v>
      </c>
      <c r="G171" s="11">
        <v>0</v>
      </c>
      <c r="H171" s="11">
        <f t="shared" si="3"/>
        <v>0</v>
      </c>
      <c r="I171" s="16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</row>
    <row r="172" spans="2:54" s="14" customFormat="1" ht="15" customHeight="1">
      <c r="B172" s="31"/>
      <c r="C172" s="35" t="s">
        <v>12</v>
      </c>
      <c r="D172" s="10">
        <v>5</v>
      </c>
      <c r="E172" s="11">
        <v>0</v>
      </c>
      <c r="F172" s="11">
        <v>0</v>
      </c>
      <c r="G172" s="11">
        <v>0</v>
      </c>
      <c r="H172" s="11">
        <f t="shared" si="3"/>
        <v>0</v>
      </c>
      <c r="I172" s="16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</row>
    <row r="173" spans="2:54" s="14" customFormat="1" ht="15" customHeight="1">
      <c r="B173" s="31"/>
      <c r="C173" s="35"/>
      <c r="D173" s="10">
        <v>4</v>
      </c>
      <c r="E173" s="11">
        <v>0</v>
      </c>
      <c r="F173" s="11">
        <v>0</v>
      </c>
      <c r="G173" s="11">
        <v>0</v>
      </c>
      <c r="H173" s="11">
        <f t="shared" si="3"/>
        <v>0</v>
      </c>
      <c r="I173" s="16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</row>
    <row r="174" spans="2:54" s="14" customFormat="1" ht="15" customHeight="1">
      <c r="B174" s="31"/>
      <c r="C174" s="35"/>
      <c r="D174" s="10">
        <v>3</v>
      </c>
      <c r="E174" s="11">
        <v>0</v>
      </c>
      <c r="F174" s="11">
        <v>0</v>
      </c>
      <c r="G174" s="11">
        <v>0</v>
      </c>
      <c r="H174" s="11">
        <f t="shared" si="3"/>
        <v>0</v>
      </c>
      <c r="I174" s="16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</row>
    <row r="175" spans="2:54" s="14" customFormat="1" ht="15" customHeight="1">
      <c r="B175" s="31"/>
      <c r="C175" s="35"/>
      <c r="D175" s="10">
        <v>2</v>
      </c>
      <c r="E175" s="11">
        <v>0</v>
      </c>
      <c r="F175" s="11">
        <v>0</v>
      </c>
      <c r="G175" s="11">
        <v>0</v>
      </c>
      <c r="H175" s="11">
        <f t="shared" si="3"/>
        <v>0</v>
      </c>
      <c r="I175" s="16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</row>
    <row r="176" spans="2:54" s="14" customFormat="1" ht="15" customHeight="1">
      <c r="B176" s="31"/>
      <c r="C176" s="35"/>
      <c r="D176" s="10">
        <v>1</v>
      </c>
      <c r="E176" s="11">
        <v>0</v>
      </c>
      <c r="F176" s="11">
        <v>0</v>
      </c>
      <c r="G176" s="11">
        <v>0</v>
      </c>
      <c r="H176" s="11">
        <f t="shared" si="3"/>
        <v>0</v>
      </c>
      <c r="I176" s="16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</row>
    <row r="177" spans="2:54" s="14" customFormat="1" ht="15" customHeight="1">
      <c r="B177" s="22" t="str">
        <f>CONCATENATE("TOTAL ",B157)</f>
        <v>TOTAL *DATILÓGRAFO</v>
      </c>
      <c r="C177" s="23"/>
      <c r="D177" s="24"/>
      <c r="E177" s="18">
        <f>SUM(E157:E176)</f>
        <v>7</v>
      </c>
      <c r="F177" s="18">
        <f>SUM(F157:F176)</f>
        <v>0</v>
      </c>
      <c r="G177" s="18">
        <v>0</v>
      </c>
      <c r="H177" s="18">
        <f t="shared" si="3"/>
        <v>7</v>
      </c>
      <c r="I177" s="12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</row>
    <row r="178" spans="2:54" s="14" customFormat="1" ht="15" customHeight="1">
      <c r="B178" s="31" t="s">
        <v>25</v>
      </c>
      <c r="C178" s="32" t="s">
        <v>17</v>
      </c>
      <c r="D178" s="10">
        <v>5</v>
      </c>
      <c r="E178" s="11">
        <v>0</v>
      </c>
      <c r="F178" s="11">
        <v>0</v>
      </c>
      <c r="G178" s="11">
        <v>0</v>
      </c>
      <c r="H178" s="11">
        <f t="shared" si="3"/>
        <v>0</v>
      </c>
      <c r="I178" s="12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</row>
    <row r="179" spans="2:54" s="14" customFormat="1" ht="15" customHeight="1">
      <c r="B179" s="31"/>
      <c r="C179" s="33"/>
      <c r="D179" s="10">
        <v>4</v>
      </c>
      <c r="E179" s="11">
        <v>0</v>
      </c>
      <c r="F179" s="11">
        <v>0</v>
      </c>
      <c r="G179" s="11">
        <v>0</v>
      </c>
      <c r="H179" s="11">
        <f t="shared" ref="H179:H240" si="4">SUM(E179+F179+G179)</f>
        <v>0</v>
      </c>
      <c r="I179" s="12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</row>
    <row r="180" spans="2:54" s="14" customFormat="1" ht="15" customHeight="1">
      <c r="B180" s="31"/>
      <c r="C180" s="33"/>
      <c r="D180" s="10">
        <v>3</v>
      </c>
      <c r="E180" s="11">
        <v>0</v>
      </c>
      <c r="F180" s="11">
        <v>0</v>
      </c>
      <c r="G180" s="11">
        <v>0</v>
      </c>
      <c r="H180" s="11">
        <f t="shared" si="4"/>
        <v>0</v>
      </c>
      <c r="I180" s="12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13"/>
      <c r="BB180" s="13"/>
    </row>
    <row r="181" spans="2:54" s="14" customFormat="1" ht="15" customHeight="1">
      <c r="B181" s="31"/>
      <c r="C181" s="33"/>
      <c r="D181" s="10">
        <v>2</v>
      </c>
      <c r="E181" s="11">
        <v>0</v>
      </c>
      <c r="F181" s="11">
        <v>0</v>
      </c>
      <c r="G181" s="11">
        <v>0</v>
      </c>
      <c r="H181" s="11">
        <f t="shared" si="4"/>
        <v>0</v>
      </c>
      <c r="I181" s="12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</row>
    <row r="182" spans="2:54" s="14" customFormat="1" ht="15" customHeight="1">
      <c r="B182" s="31"/>
      <c r="C182" s="34"/>
      <c r="D182" s="10">
        <v>1</v>
      </c>
      <c r="E182" s="11">
        <v>0</v>
      </c>
      <c r="F182" s="11">
        <v>0</v>
      </c>
      <c r="G182" s="11">
        <v>0</v>
      </c>
      <c r="H182" s="11">
        <f t="shared" si="4"/>
        <v>0</v>
      </c>
      <c r="I182" s="12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</row>
    <row r="183" spans="2:54" s="14" customFormat="1" ht="15" customHeight="1">
      <c r="B183" s="31"/>
      <c r="C183" s="35" t="s">
        <v>13</v>
      </c>
      <c r="D183" s="10">
        <v>5</v>
      </c>
      <c r="E183" s="11">
        <v>0</v>
      </c>
      <c r="F183" s="11">
        <v>0</v>
      </c>
      <c r="G183" s="11">
        <v>0</v>
      </c>
      <c r="H183" s="11">
        <f t="shared" si="4"/>
        <v>0</v>
      </c>
      <c r="I183" s="12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</row>
    <row r="184" spans="2:54" s="14" customFormat="1" ht="15" customHeight="1">
      <c r="B184" s="31"/>
      <c r="C184" s="35"/>
      <c r="D184" s="10">
        <v>4</v>
      </c>
      <c r="E184" s="11">
        <v>0</v>
      </c>
      <c r="F184" s="11">
        <v>0</v>
      </c>
      <c r="G184" s="11">
        <v>0</v>
      </c>
      <c r="H184" s="11">
        <f t="shared" si="4"/>
        <v>0</v>
      </c>
      <c r="I184" s="12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</row>
    <row r="185" spans="2:54" s="14" customFormat="1" ht="15" customHeight="1">
      <c r="B185" s="31"/>
      <c r="C185" s="35"/>
      <c r="D185" s="10">
        <v>3</v>
      </c>
      <c r="E185" s="11">
        <v>0</v>
      </c>
      <c r="F185" s="11">
        <v>0</v>
      </c>
      <c r="G185" s="11">
        <v>0</v>
      </c>
      <c r="H185" s="11">
        <f t="shared" si="4"/>
        <v>0</v>
      </c>
      <c r="I185" s="12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</row>
    <row r="186" spans="2:54" s="14" customFormat="1" ht="15" customHeight="1">
      <c r="B186" s="31"/>
      <c r="C186" s="35"/>
      <c r="D186" s="10">
        <v>2</v>
      </c>
      <c r="E186" s="11">
        <v>0</v>
      </c>
      <c r="F186" s="11">
        <v>0</v>
      </c>
      <c r="G186" s="11">
        <v>0</v>
      </c>
      <c r="H186" s="11">
        <f t="shared" si="4"/>
        <v>0</v>
      </c>
      <c r="I186" s="12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</row>
    <row r="187" spans="2:54" s="14" customFormat="1" ht="15" customHeight="1">
      <c r="B187" s="31"/>
      <c r="C187" s="35"/>
      <c r="D187" s="10">
        <v>1</v>
      </c>
      <c r="E187" s="11">
        <v>0</v>
      </c>
      <c r="F187" s="11">
        <v>0</v>
      </c>
      <c r="G187" s="11">
        <v>0</v>
      </c>
      <c r="H187" s="11">
        <f t="shared" si="4"/>
        <v>0</v>
      </c>
      <c r="I187" s="12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</row>
    <row r="188" spans="2:54" s="14" customFormat="1" ht="15" customHeight="1">
      <c r="B188" s="31"/>
      <c r="C188" s="35" t="s">
        <v>14</v>
      </c>
      <c r="D188" s="10">
        <v>5</v>
      </c>
      <c r="E188" s="11">
        <v>0</v>
      </c>
      <c r="F188" s="11">
        <v>0</v>
      </c>
      <c r="G188" s="11">
        <v>0</v>
      </c>
      <c r="H188" s="11">
        <f t="shared" si="4"/>
        <v>0</v>
      </c>
      <c r="I188" s="12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</row>
    <row r="189" spans="2:54" s="14" customFormat="1" ht="15" customHeight="1">
      <c r="B189" s="31"/>
      <c r="C189" s="35"/>
      <c r="D189" s="10">
        <v>4</v>
      </c>
      <c r="E189" s="11">
        <v>1</v>
      </c>
      <c r="F189" s="11">
        <v>0</v>
      </c>
      <c r="G189" s="11">
        <v>0</v>
      </c>
      <c r="H189" s="11">
        <f t="shared" si="4"/>
        <v>1</v>
      </c>
      <c r="I189" s="12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</row>
    <row r="190" spans="2:54" s="14" customFormat="1" ht="15" customHeight="1">
      <c r="B190" s="31"/>
      <c r="C190" s="35"/>
      <c r="D190" s="10">
        <v>3</v>
      </c>
      <c r="E190" s="11">
        <v>3</v>
      </c>
      <c r="F190" s="11">
        <v>0</v>
      </c>
      <c r="G190" s="11">
        <v>0</v>
      </c>
      <c r="H190" s="11">
        <f t="shared" si="4"/>
        <v>3</v>
      </c>
      <c r="I190" s="12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</row>
    <row r="191" spans="2:54" s="14" customFormat="1" ht="15" customHeight="1">
      <c r="B191" s="31"/>
      <c r="C191" s="35"/>
      <c r="D191" s="10">
        <v>2</v>
      </c>
      <c r="E191" s="11">
        <v>0</v>
      </c>
      <c r="F191" s="11">
        <v>0</v>
      </c>
      <c r="G191" s="11">
        <v>0</v>
      </c>
      <c r="H191" s="11">
        <f t="shared" si="4"/>
        <v>0</v>
      </c>
      <c r="I191" s="12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</row>
    <row r="192" spans="2:54" s="14" customFormat="1" ht="15" customHeight="1">
      <c r="B192" s="31"/>
      <c r="C192" s="35"/>
      <c r="D192" s="10">
        <v>1</v>
      </c>
      <c r="E192" s="11">
        <v>0</v>
      </c>
      <c r="F192" s="11">
        <v>0</v>
      </c>
      <c r="G192" s="11">
        <v>0</v>
      </c>
      <c r="H192" s="11">
        <f t="shared" si="4"/>
        <v>0</v>
      </c>
      <c r="I192" s="12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3"/>
      <c r="BB192" s="13"/>
    </row>
    <row r="193" spans="2:54" s="14" customFormat="1" ht="15" customHeight="1">
      <c r="B193" s="31"/>
      <c r="C193" s="35" t="s">
        <v>12</v>
      </c>
      <c r="D193" s="10">
        <v>5</v>
      </c>
      <c r="E193" s="11">
        <v>0</v>
      </c>
      <c r="F193" s="11">
        <v>0</v>
      </c>
      <c r="G193" s="11">
        <v>0</v>
      </c>
      <c r="H193" s="11">
        <f t="shared" si="4"/>
        <v>0</v>
      </c>
      <c r="I193" s="12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13"/>
      <c r="BB193" s="13"/>
    </row>
    <row r="194" spans="2:54" s="14" customFormat="1" ht="15" customHeight="1">
      <c r="B194" s="31"/>
      <c r="C194" s="35"/>
      <c r="D194" s="10">
        <v>4</v>
      </c>
      <c r="E194" s="11">
        <v>0</v>
      </c>
      <c r="F194" s="11">
        <v>0</v>
      </c>
      <c r="G194" s="11">
        <v>0</v>
      </c>
      <c r="H194" s="11">
        <f t="shared" si="4"/>
        <v>0</v>
      </c>
      <c r="I194" s="12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  <c r="BA194" s="13"/>
      <c r="BB194" s="13"/>
    </row>
    <row r="195" spans="2:54" s="14" customFormat="1" ht="15" customHeight="1">
      <c r="B195" s="31"/>
      <c r="C195" s="35"/>
      <c r="D195" s="10">
        <v>3</v>
      </c>
      <c r="E195" s="11">
        <v>0</v>
      </c>
      <c r="F195" s="11">
        <v>0</v>
      </c>
      <c r="G195" s="11">
        <v>0</v>
      </c>
      <c r="H195" s="11">
        <f t="shared" si="4"/>
        <v>0</v>
      </c>
      <c r="I195" s="12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  <c r="BA195" s="13"/>
      <c r="BB195" s="13"/>
    </row>
    <row r="196" spans="2:54" s="14" customFormat="1" ht="15" customHeight="1">
      <c r="B196" s="31"/>
      <c r="C196" s="35"/>
      <c r="D196" s="10">
        <v>2</v>
      </c>
      <c r="E196" s="11">
        <v>0</v>
      </c>
      <c r="F196" s="11">
        <v>0</v>
      </c>
      <c r="G196" s="11">
        <v>0</v>
      </c>
      <c r="H196" s="11">
        <f t="shared" si="4"/>
        <v>0</v>
      </c>
      <c r="I196" s="12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13"/>
      <c r="BB196" s="13"/>
    </row>
    <row r="197" spans="2:54" s="14" customFormat="1" ht="15" customHeight="1">
      <c r="B197" s="31"/>
      <c r="C197" s="35"/>
      <c r="D197" s="10">
        <v>1</v>
      </c>
      <c r="E197" s="11">
        <v>0</v>
      </c>
      <c r="F197" s="11">
        <v>0</v>
      </c>
      <c r="G197" s="11">
        <v>0</v>
      </c>
      <c r="H197" s="11">
        <f t="shared" si="4"/>
        <v>0</v>
      </c>
      <c r="I197" s="12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/>
      <c r="BA197" s="13"/>
      <c r="BB197" s="13"/>
    </row>
    <row r="198" spans="2:54" s="14" customFormat="1" ht="15" customHeight="1">
      <c r="B198" s="22" t="str">
        <f>CONCATENATE("TOTAL ",B178)</f>
        <v>TOTAL *MOTORISTA OFICIAL</v>
      </c>
      <c r="C198" s="23"/>
      <c r="D198" s="24"/>
      <c r="E198" s="18">
        <f>SUM(E178:E197)</f>
        <v>4</v>
      </c>
      <c r="F198" s="18">
        <f>SUM(F178:F197)</f>
        <v>0</v>
      </c>
      <c r="G198" s="18">
        <v>0</v>
      </c>
      <c r="H198" s="18">
        <f t="shared" si="4"/>
        <v>4</v>
      </c>
      <c r="I198" s="12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  <c r="BA198" s="13"/>
      <c r="BB198" s="13"/>
    </row>
    <row r="199" spans="2:54" s="14" customFormat="1" ht="15" customHeight="1">
      <c r="B199" s="31" t="s">
        <v>26</v>
      </c>
      <c r="C199" s="32" t="s">
        <v>17</v>
      </c>
      <c r="D199" s="10">
        <v>5</v>
      </c>
      <c r="E199" s="11">
        <v>0</v>
      </c>
      <c r="F199" s="11">
        <v>0</v>
      </c>
      <c r="G199" s="11">
        <v>0</v>
      </c>
      <c r="H199" s="11">
        <f t="shared" si="4"/>
        <v>0</v>
      </c>
      <c r="I199" s="12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  <c r="AZ199" s="13"/>
      <c r="BA199" s="13"/>
      <c r="BB199" s="13"/>
    </row>
    <row r="200" spans="2:54" s="14" customFormat="1" ht="15" customHeight="1">
      <c r="B200" s="31"/>
      <c r="C200" s="33"/>
      <c r="D200" s="10">
        <v>4</v>
      </c>
      <c r="E200" s="11">
        <v>0</v>
      </c>
      <c r="F200" s="11">
        <v>0</v>
      </c>
      <c r="G200" s="11">
        <v>0</v>
      </c>
      <c r="H200" s="11">
        <f t="shared" si="4"/>
        <v>0</v>
      </c>
      <c r="I200" s="12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  <c r="BA200" s="13"/>
      <c r="BB200" s="13"/>
    </row>
    <row r="201" spans="2:54" s="14" customFormat="1" ht="15" customHeight="1">
      <c r="B201" s="31"/>
      <c r="C201" s="33"/>
      <c r="D201" s="10">
        <v>3</v>
      </c>
      <c r="E201" s="11">
        <v>0</v>
      </c>
      <c r="F201" s="11">
        <v>0</v>
      </c>
      <c r="G201" s="11">
        <v>0</v>
      </c>
      <c r="H201" s="11">
        <f t="shared" si="4"/>
        <v>0</v>
      </c>
      <c r="I201" s="12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  <c r="BA201" s="13"/>
      <c r="BB201" s="13"/>
    </row>
    <row r="202" spans="2:54" s="14" customFormat="1" ht="15" customHeight="1">
      <c r="B202" s="31"/>
      <c r="C202" s="33"/>
      <c r="D202" s="10">
        <v>2</v>
      </c>
      <c r="E202" s="11">
        <v>0</v>
      </c>
      <c r="F202" s="11">
        <v>0</v>
      </c>
      <c r="G202" s="11">
        <v>0</v>
      </c>
      <c r="H202" s="11">
        <f t="shared" si="4"/>
        <v>0</v>
      </c>
      <c r="I202" s="12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  <c r="AZ202" s="13"/>
      <c r="BA202" s="13"/>
      <c r="BB202" s="13"/>
    </row>
    <row r="203" spans="2:54" s="14" customFormat="1" ht="15" customHeight="1">
      <c r="B203" s="31"/>
      <c r="C203" s="34"/>
      <c r="D203" s="10">
        <v>1</v>
      </c>
      <c r="E203" s="11">
        <v>0</v>
      </c>
      <c r="F203" s="11">
        <v>0</v>
      </c>
      <c r="G203" s="11">
        <v>0</v>
      </c>
      <c r="H203" s="11">
        <f t="shared" si="4"/>
        <v>0</v>
      </c>
      <c r="I203" s="12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  <c r="AZ203" s="13"/>
      <c r="BA203" s="13"/>
      <c r="BB203" s="13"/>
    </row>
    <row r="204" spans="2:54" s="14" customFormat="1" ht="15" customHeight="1">
      <c r="B204" s="31"/>
      <c r="C204" s="35" t="s">
        <v>13</v>
      </c>
      <c r="D204" s="10">
        <v>5</v>
      </c>
      <c r="E204" s="11">
        <v>0</v>
      </c>
      <c r="F204" s="11">
        <v>0</v>
      </c>
      <c r="G204" s="11">
        <v>0</v>
      </c>
      <c r="H204" s="11">
        <f t="shared" si="4"/>
        <v>0</v>
      </c>
      <c r="I204" s="12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  <c r="AZ204" s="13"/>
      <c r="BA204" s="13"/>
      <c r="BB204" s="13"/>
    </row>
    <row r="205" spans="2:54" s="14" customFormat="1" ht="15" customHeight="1">
      <c r="B205" s="31"/>
      <c r="C205" s="35"/>
      <c r="D205" s="10">
        <v>4</v>
      </c>
      <c r="E205" s="11">
        <v>0</v>
      </c>
      <c r="F205" s="11">
        <v>0</v>
      </c>
      <c r="G205" s="11">
        <v>0</v>
      </c>
      <c r="H205" s="11">
        <f t="shared" si="4"/>
        <v>0</v>
      </c>
      <c r="I205" s="12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  <c r="BA205" s="13"/>
      <c r="BB205" s="13"/>
    </row>
    <row r="206" spans="2:54" s="14" customFormat="1" ht="15" customHeight="1">
      <c r="B206" s="31"/>
      <c r="C206" s="35"/>
      <c r="D206" s="10">
        <v>3</v>
      </c>
      <c r="E206" s="11">
        <v>0</v>
      </c>
      <c r="F206" s="11">
        <v>0</v>
      </c>
      <c r="G206" s="11">
        <v>0</v>
      </c>
      <c r="H206" s="11">
        <f t="shared" si="4"/>
        <v>0</v>
      </c>
      <c r="I206" s="12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  <c r="AZ206" s="13"/>
      <c r="BA206" s="13"/>
      <c r="BB206" s="13"/>
    </row>
    <row r="207" spans="2:54" s="14" customFormat="1" ht="15" customHeight="1">
      <c r="B207" s="31"/>
      <c r="C207" s="35"/>
      <c r="D207" s="10">
        <v>2</v>
      </c>
      <c r="E207" s="11">
        <v>0</v>
      </c>
      <c r="F207" s="11">
        <v>0</v>
      </c>
      <c r="G207" s="11">
        <v>0</v>
      </c>
      <c r="H207" s="11">
        <f t="shared" si="4"/>
        <v>0</v>
      </c>
      <c r="I207" s="12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  <c r="AZ207" s="13"/>
      <c r="BA207" s="13"/>
      <c r="BB207" s="13"/>
    </row>
    <row r="208" spans="2:54" s="14" customFormat="1" ht="15" customHeight="1">
      <c r="B208" s="31"/>
      <c r="C208" s="35"/>
      <c r="D208" s="10">
        <v>1</v>
      </c>
      <c r="E208" s="11">
        <v>0</v>
      </c>
      <c r="F208" s="11">
        <v>0</v>
      </c>
      <c r="G208" s="11">
        <v>0</v>
      </c>
      <c r="H208" s="11">
        <f t="shared" si="4"/>
        <v>0</v>
      </c>
      <c r="I208" s="12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  <c r="BA208" s="13"/>
      <c r="BB208" s="13"/>
    </row>
    <row r="209" spans="2:54" s="14" customFormat="1" ht="15" customHeight="1">
      <c r="B209" s="31"/>
      <c r="C209" s="35" t="s">
        <v>14</v>
      </c>
      <c r="D209" s="10">
        <v>5</v>
      </c>
      <c r="E209" s="11">
        <v>0</v>
      </c>
      <c r="F209" s="11">
        <v>0</v>
      </c>
      <c r="G209" s="11">
        <v>0</v>
      </c>
      <c r="H209" s="11">
        <f t="shared" si="4"/>
        <v>0</v>
      </c>
      <c r="I209" s="12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  <c r="AZ209" s="13"/>
      <c r="BA209" s="13"/>
      <c r="BB209" s="13"/>
    </row>
    <row r="210" spans="2:54" s="14" customFormat="1" ht="15" customHeight="1">
      <c r="B210" s="31"/>
      <c r="C210" s="35"/>
      <c r="D210" s="10">
        <v>4</v>
      </c>
      <c r="E210" s="11">
        <v>8</v>
      </c>
      <c r="F210" s="11">
        <v>0</v>
      </c>
      <c r="G210" s="11">
        <v>0</v>
      </c>
      <c r="H210" s="11">
        <f t="shared" si="4"/>
        <v>8</v>
      </c>
      <c r="I210" s="12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3"/>
      <c r="AZ210" s="13"/>
      <c r="BA210" s="13"/>
      <c r="BB210" s="13"/>
    </row>
    <row r="211" spans="2:54" s="14" customFormat="1" ht="15" customHeight="1">
      <c r="B211" s="31"/>
      <c r="C211" s="35"/>
      <c r="D211" s="10">
        <v>3</v>
      </c>
      <c r="E211" s="11">
        <v>18</v>
      </c>
      <c r="F211" s="11">
        <v>0</v>
      </c>
      <c r="G211" s="11">
        <v>0</v>
      </c>
      <c r="H211" s="11">
        <f t="shared" si="4"/>
        <v>18</v>
      </c>
      <c r="I211" s="12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  <c r="AZ211" s="13"/>
      <c r="BA211" s="13"/>
      <c r="BB211" s="13"/>
    </row>
    <row r="212" spans="2:54" s="14" customFormat="1" ht="15" customHeight="1">
      <c r="B212" s="31"/>
      <c r="C212" s="35"/>
      <c r="D212" s="10">
        <v>2</v>
      </c>
      <c r="E212" s="11">
        <v>17</v>
      </c>
      <c r="F212" s="11">
        <v>0</v>
      </c>
      <c r="G212" s="11">
        <v>0</v>
      </c>
      <c r="H212" s="11">
        <f t="shared" si="4"/>
        <v>17</v>
      </c>
      <c r="I212" s="12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  <c r="AZ212" s="13"/>
      <c r="BA212" s="13"/>
      <c r="BB212" s="13"/>
    </row>
    <row r="213" spans="2:54" s="14" customFormat="1" ht="15" customHeight="1">
      <c r="B213" s="31"/>
      <c r="C213" s="35"/>
      <c r="D213" s="10">
        <v>1</v>
      </c>
      <c r="E213" s="11">
        <v>0</v>
      </c>
      <c r="F213" s="11">
        <v>0</v>
      </c>
      <c r="G213" s="11">
        <v>0</v>
      </c>
      <c r="H213" s="11">
        <f t="shared" si="4"/>
        <v>0</v>
      </c>
      <c r="I213" s="12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/>
      <c r="BA213" s="13"/>
      <c r="BB213" s="13"/>
    </row>
    <row r="214" spans="2:54" s="14" customFormat="1" ht="15" customHeight="1">
      <c r="B214" s="31"/>
      <c r="C214" s="35" t="s">
        <v>12</v>
      </c>
      <c r="D214" s="10">
        <v>5</v>
      </c>
      <c r="E214" s="11">
        <v>1</v>
      </c>
      <c r="F214" s="11">
        <v>0</v>
      </c>
      <c r="G214" s="11">
        <v>0</v>
      </c>
      <c r="H214" s="11">
        <f t="shared" si="4"/>
        <v>1</v>
      </c>
      <c r="I214" s="12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  <c r="AW214" s="13"/>
      <c r="AX214" s="13"/>
      <c r="AY214" s="13"/>
      <c r="AZ214" s="13"/>
      <c r="BA214" s="13"/>
      <c r="BB214" s="13"/>
    </row>
    <row r="215" spans="2:54" s="14" customFormat="1" ht="15" customHeight="1">
      <c r="B215" s="31"/>
      <c r="C215" s="35"/>
      <c r="D215" s="10">
        <v>4</v>
      </c>
      <c r="E215" s="11">
        <v>0</v>
      </c>
      <c r="F215" s="11">
        <v>0</v>
      </c>
      <c r="G215" s="11">
        <v>0</v>
      </c>
      <c r="H215" s="11">
        <f t="shared" si="4"/>
        <v>0</v>
      </c>
      <c r="I215" s="12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/>
      <c r="BA215" s="13"/>
      <c r="BB215" s="13"/>
    </row>
    <row r="216" spans="2:54" s="14" customFormat="1" ht="15" customHeight="1">
      <c r="B216" s="31"/>
      <c r="C216" s="35"/>
      <c r="D216" s="10">
        <v>3</v>
      </c>
      <c r="E216" s="11">
        <v>0</v>
      </c>
      <c r="F216" s="11">
        <v>0</v>
      </c>
      <c r="G216" s="11">
        <v>0</v>
      </c>
      <c r="H216" s="11">
        <f t="shared" si="4"/>
        <v>0</v>
      </c>
      <c r="I216" s="12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  <c r="AZ216" s="13"/>
      <c r="BA216" s="13"/>
      <c r="BB216" s="13"/>
    </row>
    <row r="217" spans="2:54" s="14" customFormat="1" ht="15" customHeight="1">
      <c r="B217" s="31"/>
      <c r="C217" s="35"/>
      <c r="D217" s="10">
        <v>2</v>
      </c>
      <c r="E217" s="11">
        <v>0</v>
      </c>
      <c r="F217" s="11">
        <v>0</v>
      </c>
      <c r="G217" s="11">
        <v>0</v>
      </c>
      <c r="H217" s="11">
        <f t="shared" si="4"/>
        <v>0</v>
      </c>
      <c r="I217" s="12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  <c r="AZ217" s="13"/>
      <c r="BA217" s="13"/>
      <c r="BB217" s="13"/>
    </row>
    <row r="218" spans="2:54" s="14" customFormat="1" ht="15" customHeight="1">
      <c r="B218" s="31"/>
      <c r="C218" s="35"/>
      <c r="D218" s="10">
        <v>1</v>
      </c>
      <c r="E218" s="11">
        <v>0</v>
      </c>
      <c r="F218" s="11">
        <v>0</v>
      </c>
      <c r="G218" s="11">
        <v>0</v>
      </c>
      <c r="H218" s="11">
        <f t="shared" si="4"/>
        <v>0</v>
      </c>
      <c r="I218" s="12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  <c r="AZ218" s="13"/>
      <c r="BA218" s="13"/>
      <c r="BB218" s="13"/>
    </row>
    <row r="219" spans="2:54" s="14" customFormat="1" ht="15" customHeight="1">
      <c r="B219" s="22" t="str">
        <f>CONCATENATE("TOTAL ",B199)</f>
        <v>TOTAL *OFICIAL DE JUSTIÇA</v>
      </c>
      <c r="C219" s="23"/>
      <c r="D219" s="24"/>
      <c r="E219" s="18">
        <f>SUM(E199:E218)</f>
        <v>44</v>
      </c>
      <c r="F219" s="18">
        <f>SUM(F199:F218)</f>
        <v>0</v>
      </c>
      <c r="G219" s="18">
        <v>0</v>
      </c>
      <c r="H219" s="18">
        <f t="shared" si="4"/>
        <v>44</v>
      </c>
      <c r="I219" s="12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  <c r="AZ219" s="13"/>
      <c r="BA219" s="13"/>
      <c r="BB219" s="13"/>
    </row>
    <row r="220" spans="2:54" s="14" customFormat="1" ht="15" customHeight="1">
      <c r="B220" s="31" t="s">
        <v>27</v>
      </c>
      <c r="C220" s="32" t="s">
        <v>17</v>
      </c>
      <c r="D220" s="10">
        <v>5</v>
      </c>
      <c r="E220" s="11">
        <v>0</v>
      </c>
      <c r="F220" s="11">
        <v>0</v>
      </c>
      <c r="G220" s="11">
        <v>0</v>
      </c>
      <c r="H220" s="11">
        <f t="shared" si="4"/>
        <v>0</v>
      </c>
      <c r="I220" s="12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  <c r="AZ220" s="13"/>
      <c r="BA220" s="13"/>
      <c r="BB220" s="13"/>
    </row>
    <row r="221" spans="2:54" s="14" customFormat="1" ht="15" customHeight="1">
      <c r="B221" s="31"/>
      <c r="C221" s="33"/>
      <c r="D221" s="10">
        <v>4</v>
      </c>
      <c r="E221" s="11">
        <v>0</v>
      </c>
      <c r="F221" s="11">
        <v>0</v>
      </c>
      <c r="G221" s="11">
        <v>0</v>
      </c>
      <c r="H221" s="11">
        <f t="shared" si="4"/>
        <v>0</v>
      </c>
      <c r="I221" s="12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  <c r="AZ221" s="13"/>
      <c r="BA221" s="13"/>
      <c r="BB221" s="13"/>
    </row>
    <row r="222" spans="2:54" s="14" customFormat="1" ht="15" customHeight="1">
      <c r="B222" s="31"/>
      <c r="C222" s="33"/>
      <c r="D222" s="10">
        <v>3</v>
      </c>
      <c r="E222" s="11">
        <v>0</v>
      </c>
      <c r="F222" s="11">
        <v>0</v>
      </c>
      <c r="G222" s="11">
        <v>0</v>
      </c>
      <c r="H222" s="11">
        <f t="shared" si="4"/>
        <v>0</v>
      </c>
      <c r="I222" s="12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  <c r="AZ222" s="13"/>
      <c r="BA222" s="13"/>
      <c r="BB222" s="13"/>
    </row>
    <row r="223" spans="2:54" s="14" customFormat="1" ht="15" customHeight="1">
      <c r="B223" s="31"/>
      <c r="C223" s="33"/>
      <c r="D223" s="10">
        <v>2</v>
      </c>
      <c r="E223" s="11">
        <v>0</v>
      </c>
      <c r="F223" s="11">
        <v>0</v>
      </c>
      <c r="G223" s="11">
        <v>0</v>
      </c>
      <c r="H223" s="11">
        <f t="shared" si="4"/>
        <v>0</v>
      </c>
      <c r="I223" s="12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  <c r="AZ223" s="13"/>
      <c r="BA223" s="13"/>
      <c r="BB223" s="13"/>
    </row>
    <row r="224" spans="2:54" s="14" customFormat="1" ht="15" customHeight="1">
      <c r="B224" s="31"/>
      <c r="C224" s="34"/>
      <c r="D224" s="10">
        <v>1</v>
      </c>
      <c r="E224" s="11">
        <v>0</v>
      </c>
      <c r="F224" s="11">
        <v>0</v>
      </c>
      <c r="G224" s="11">
        <v>0</v>
      </c>
      <c r="H224" s="11">
        <f t="shared" si="4"/>
        <v>0</v>
      </c>
      <c r="I224" s="12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  <c r="AW224" s="13"/>
      <c r="AX224" s="13"/>
      <c r="AY224" s="13"/>
      <c r="AZ224" s="13"/>
      <c r="BA224" s="13"/>
      <c r="BB224" s="13"/>
    </row>
    <row r="225" spans="2:54" s="14" customFormat="1" ht="15" customHeight="1">
      <c r="B225" s="31"/>
      <c r="C225" s="35" t="s">
        <v>13</v>
      </c>
      <c r="D225" s="10">
        <v>5</v>
      </c>
      <c r="E225" s="11">
        <v>0</v>
      </c>
      <c r="F225" s="11">
        <v>0</v>
      </c>
      <c r="G225" s="11">
        <v>0</v>
      </c>
      <c r="H225" s="11">
        <f t="shared" si="4"/>
        <v>0</v>
      </c>
      <c r="I225" s="12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  <c r="AW225" s="13"/>
      <c r="AX225" s="13"/>
      <c r="AY225" s="13"/>
      <c r="AZ225" s="13"/>
      <c r="BA225" s="13"/>
      <c r="BB225" s="13"/>
    </row>
    <row r="226" spans="2:54" s="14" customFormat="1" ht="15" customHeight="1">
      <c r="B226" s="31"/>
      <c r="C226" s="35"/>
      <c r="D226" s="10">
        <v>4</v>
      </c>
      <c r="E226" s="11">
        <v>0</v>
      </c>
      <c r="F226" s="11">
        <v>0</v>
      </c>
      <c r="G226" s="11">
        <v>0</v>
      </c>
      <c r="H226" s="11">
        <f t="shared" si="4"/>
        <v>0</v>
      </c>
      <c r="I226" s="12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  <c r="AW226" s="13"/>
      <c r="AX226" s="13"/>
      <c r="AY226" s="13"/>
      <c r="AZ226" s="13"/>
      <c r="BA226" s="13"/>
      <c r="BB226" s="13"/>
    </row>
    <row r="227" spans="2:54" s="14" customFormat="1" ht="15" customHeight="1">
      <c r="B227" s="31"/>
      <c r="C227" s="35"/>
      <c r="D227" s="10">
        <v>3</v>
      </c>
      <c r="E227" s="11">
        <v>0</v>
      </c>
      <c r="F227" s="11">
        <v>0</v>
      </c>
      <c r="G227" s="11">
        <v>0</v>
      </c>
      <c r="H227" s="11">
        <f t="shared" si="4"/>
        <v>0</v>
      </c>
      <c r="I227" s="12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  <c r="AY227" s="13"/>
      <c r="AZ227" s="13"/>
      <c r="BA227" s="13"/>
      <c r="BB227" s="13"/>
    </row>
    <row r="228" spans="2:54" s="14" customFormat="1" ht="15" customHeight="1">
      <c r="B228" s="31"/>
      <c r="C228" s="35"/>
      <c r="D228" s="10">
        <v>2</v>
      </c>
      <c r="E228" s="11">
        <v>0</v>
      </c>
      <c r="F228" s="11">
        <v>0</v>
      </c>
      <c r="G228" s="11">
        <v>0</v>
      </c>
      <c r="H228" s="11">
        <f t="shared" si="4"/>
        <v>0</v>
      </c>
      <c r="I228" s="12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  <c r="AW228" s="13"/>
      <c r="AX228" s="13"/>
      <c r="AY228" s="13"/>
      <c r="AZ228" s="13"/>
      <c r="BA228" s="13"/>
      <c r="BB228" s="13"/>
    </row>
    <row r="229" spans="2:54" s="14" customFormat="1" ht="15" customHeight="1">
      <c r="B229" s="31"/>
      <c r="C229" s="35"/>
      <c r="D229" s="10">
        <v>1</v>
      </c>
      <c r="E229" s="11">
        <v>0</v>
      </c>
      <c r="F229" s="11">
        <v>0</v>
      </c>
      <c r="G229" s="11">
        <v>0</v>
      </c>
      <c r="H229" s="11">
        <f t="shared" si="4"/>
        <v>0</v>
      </c>
      <c r="I229" s="12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S229" s="13"/>
      <c r="AT229" s="13"/>
      <c r="AU229" s="13"/>
      <c r="AV229" s="13"/>
      <c r="AW229" s="13"/>
      <c r="AX229" s="13"/>
      <c r="AY229" s="13"/>
      <c r="AZ229" s="13"/>
      <c r="BA229" s="13"/>
      <c r="BB229" s="13"/>
    </row>
    <row r="230" spans="2:54" s="14" customFormat="1" ht="15" customHeight="1">
      <c r="B230" s="31"/>
      <c r="C230" s="35" t="s">
        <v>14</v>
      </c>
      <c r="D230" s="10">
        <v>5</v>
      </c>
      <c r="E230" s="11">
        <v>0</v>
      </c>
      <c r="F230" s="11">
        <v>0</v>
      </c>
      <c r="G230" s="11">
        <v>0</v>
      </c>
      <c r="H230" s="11">
        <f t="shared" si="4"/>
        <v>0</v>
      </c>
      <c r="I230" s="12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  <c r="AS230" s="13"/>
      <c r="AT230" s="13"/>
      <c r="AU230" s="13"/>
      <c r="AV230" s="13"/>
      <c r="AW230" s="13"/>
      <c r="AX230" s="13"/>
      <c r="AY230" s="13"/>
      <c r="AZ230" s="13"/>
      <c r="BA230" s="13"/>
      <c r="BB230" s="13"/>
    </row>
    <row r="231" spans="2:54" s="14" customFormat="1" ht="15" customHeight="1">
      <c r="B231" s="31"/>
      <c r="C231" s="35"/>
      <c r="D231" s="10">
        <v>4</v>
      </c>
      <c r="E231" s="11">
        <v>2</v>
      </c>
      <c r="F231" s="11">
        <v>0</v>
      </c>
      <c r="G231" s="11">
        <v>0</v>
      </c>
      <c r="H231" s="11">
        <f t="shared" si="4"/>
        <v>2</v>
      </c>
      <c r="I231" s="12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  <c r="AT231" s="13"/>
      <c r="AU231" s="13"/>
      <c r="AV231" s="13"/>
      <c r="AW231" s="13"/>
      <c r="AX231" s="13"/>
      <c r="AY231" s="13"/>
      <c r="AZ231" s="13"/>
      <c r="BA231" s="13"/>
      <c r="BB231" s="13"/>
    </row>
    <row r="232" spans="2:54" s="14" customFormat="1" ht="15" customHeight="1">
      <c r="B232" s="31"/>
      <c r="C232" s="35"/>
      <c r="D232" s="10">
        <v>3</v>
      </c>
      <c r="E232" s="11">
        <v>0</v>
      </c>
      <c r="F232" s="11">
        <v>0</v>
      </c>
      <c r="G232" s="11">
        <v>0</v>
      </c>
      <c r="H232" s="11">
        <f t="shared" si="4"/>
        <v>0</v>
      </c>
      <c r="I232" s="12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  <c r="AZ232" s="13"/>
      <c r="BA232" s="13"/>
      <c r="BB232" s="13"/>
    </row>
    <row r="233" spans="2:54" s="14" customFormat="1" ht="15" customHeight="1">
      <c r="B233" s="31"/>
      <c r="C233" s="35"/>
      <c r="D233" s="10">
        <v>2</v>
      </c>
      <c r="E233" s="11">
        <v>0</v>
      </c>
      <c r="F233" s="11">
        <v>0</v>
      </c>
      <c r="G233" s="11">
        <v>0</v>
      </c>
      <c r="H233" s="11">
        <f t="shared" si="4"/>
        <v>0</v>
      </c>
      <c r="I233" s="12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S233" s="13"/>
      <c r="AT233" s="13"/>
      <c r="AU233" s="13"/>
      <c r="AV233" s="13"/>
      <c r="AW233" s="13"/>
      <c r="AX233" s="13"/>
      <c r="AY233" s="13"/>
      <c r="AZ233" s="13"/>
      <c r="BA233" s="13"/>
      <c r="BB233" s="13"/>
    </row>
    <row r="234" spans="2:54" s="14" customFormat="1" ht="15" customHeight="1">
      <c r="B234" s="31"/>
      <c r="C234" s="35"/>
      <c r="D234" s="10">
        <v>1</v>
      </c>
      <c r="E234" s="11">
        <v>0</v>
      </c>
      <c r="F234" s="11">
        <v>0</v>
      </c>
      <c r="G234" s="11">
        <v>0</v>
      </c>
      <c r="H234" s="11">
        <f t="shared" si="4"/>
        <v>0</v>
      </c>
      <c r="I234" s="12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  <c r="AS234" s="13"/>
      <c r="AT234" s="13"/>
      <c r="AU234" s="13"/>
      <c r="AV234" s="13"/>
      <c r="AW234" s="13"/>
      <c r="AX234" s="13"/>
      <c r="AY234" s="13"/>
      <c r="AZ234" s="13"/>
      <c r="BA234" s="13"/>
      <c r="BB234" s="13"/>
    </row>
    <row r="235" spans="2:54" s="14" customFormat="1" ht="15" customHeight="1">
      <c r="B235" s="31"/>
      <c r="C235" s="35" t="s">
        <v>12</v>
      </c>
      <c r="D235" s="10">
        <v>5</v>
      </c>
      <c r="E235" s="11">
        <v>0</v>
      </c>
      <c r="F235" s="11">
        <v>0</v>
      </c>
      <c r="G235" s="11">
        <v>0</v>
      </c>
      <c r="H235" s="11">
        <f t="shared" si="4"/>
        <v>0</v>
      </c>
      <c r="I235" s="12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3"/>
      <c r="AX235" s="13"/>
      <c r="AY235" s="13"/>
      <c r="AZ235" s="13"/>
      <c r="BA235" s="13"/>
      <c r="BB235" s="13"/>
    </row>
    <row r="236" spans="2:54" s="14" customFormat="1" ht="15" customHeight="1">
      <c r="B236" s="31"/>
      <c r="C236" s="35"/>
      <c r="D236" s="10">
        <v>4</v>
      </c>
      <c r="E236" s="11">
        <v>0</v>
      </c>
      <c r="F236" s="11">
        <v>0</v>
      </c>
      <c r="G236" s="11">
        <v>0</v>
      </c>
      <c r="H236" s="11">
        <f t="shared" si="4"/>
        <v>0</v>
      </c>
      <c r="I236" s="12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  <c r="AR236" s="13"/>
      <c r="AS236" s="13"/>
      <c r="AT236" s="13"/>
      <c r="AU236" s="13"/>
      <c r="AV236" s="13"/>
      <c r="AW236" s="13"/>
      <c r="AX236" s="13"/>
      <c r="AY236" s="13"/>
      <c r="AZ236" s="13"/>
      <c r="BA236" s="13"/>
      <c r="BB236" s="13"/>
    </row>
    <row r="237" spans="2:54" s="14" customFormat="1" ht="15" customHeight="1">
      <c r="B237" s="31"/>
      <c r="C237" s="35"/>
      <c r="D237" s="10">
        <v>3</v>
      </c>
      <c r="E237" s="11">
        <v>0</v>
      </c>
      <c r="F237" s="11">
        <v>0</v>
      </c>
      <c r="G237" s="11">
        <v>0</v>
      </c>
      <c r="H237" s="11">
        <f t="shared" si="4"/>
        <v>0</v>
      </c>
      <c r="I237" s="12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/>
      <c r="AU237" s="13"/>
      <c r="AV237" s="13"/>
      <c r="AW237" s="13"/>
      <c r="AX237" s="13"/>
      <c r="AY237" s="13"/>
      <c r="AZ237" s="13"/>
      <c r="BA237" s="13"/>
      <c r="BB237" s="13"/>
    </row>
    <row r="238" spans="2:54" s="14" customFormat="1" ht="15" customHeight="1">
      <c r="B238" s="31"/>
      <c r="C238" s="35"/>
      <c r="D238" s="10">
        <v>2</v>
      </c>
      <c r="E238" s="11">
        <v>0</v>
      </c>
      <c r="F238" s="11">
        <v>0</v>
      </c>
      <c r="G238" s="11">
        <v>0</v>
      </c>
      <c r="H238" s="11">
        <f t="shared" si="4"/>
        <v>0</v>
      </c>
      <c r="I238" s="12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  <c r="BA238" s="13"/>
      <c r="BB238" s="13"/>
    </row>
    <row r="239" spans="2:54" s="14" customFormat="1" ht="15" customHeight="1">
      <c r="B239" s="31"/>
      <c r="C239" s="35"/>
      <c r="D239" s="10">
        <v>1</v>
      </c>
      <c r="E239" s="11">
        <v>0</v>
      </c>
      <c r="F239" s="11">
        <v>0</v>
      </c>
      <c r="G239" s="11">
        <v>0</v>
      </c>
      <c r="H239" s="11">
        <f t="shared" si="4"/>
        <v>0</v>
      </c>
      <c r="I239" s="12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  <c r="AQ239" s="13"/>
      <c r="AR239" s="13"/>
      <c r="AS239" s="13"/>
      <c r="AT239" s="13"/>
      <c r="AU239" s="13"/>
      <c r="AV239" s="13"/>
      <c r="AW239" s="13"/>
      <c r="AX239" s="13"/>
      <c r="AY239" s="13"/>
      <c r="AZ239" s="13"/>
      <c r="BA239" s="13"/>
      <c r="BB239" s="13"/>
    </row>
    <row r="240" spans="2:54" s="14" customFormat="1" ht="15" customHeight="1">
      <c r="B240" s="22" t="str">
        <f>CONCATENATE("TOTAL ",B220)</f>
        <v>TOTAL *TÉCNICO JUDICIÁRIO</v>
      </c>
      <c r="C240" s="23"/>
      <c r="D240" s="24"/>
      <c r="E240" s="18">
        <f>SUM(E220:E239)</f>
        <v>2</v>
      </c>
      <c r="F240" s="18">
        <f>SUM(F220:F239)</f>
        <v>0</v>
      </c>
      <c r="G240" s="18">
        <v>0</v>
      </c>
      <c r="H240" s="18">
        <f t="shared" si="4"/>
        <v>2</v>
      </c>
      <c r="I240" s="12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  <c r="AQ240" s="13"/>
      <c r="AR240" s="13"/>
      <c r="AS240" s="13"/>
      <c r="AT240" s="13"/>
      <c r="AU240" s="13"/>
      <c r="AV240" s="13"/>
      <c r="AW240" s="13"/>
      <c r="AX240" s="13"/>
      <c r="AY240" s="13"/>
      <c r="AZ240" s="13"/>
      <c r="BA240" s="13"/>
      <c r="BB240" s="13"/>
    </row>
    <row r="241" spans="2:54" s="14" customFormat="1" ht="15" customHeight="1">
      <c r="B241" s="31" t="s">
        <v>28</v>
      </c>
      <c r="C241" s="32" t="s">
        <v>17</v>
      </c>
      <c r="D241" s="10">
        <v>5</v>
      </c>
      <c r="E241" s="11">
        <v>0</v>
      </c>
      <c r="F241" s="11">
        <v>0</v>
      </c>
      <c r="G241" s="11">
        <v>0</v>
      </c>
      <c r="H241" s="11">
        <f t="shared" ref="H241:H260" si="5">E241+F241+G241</f>
        <v>0</v>
      </c>
      <c r="I241" s="12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  <c r="AQ241" s="13"/>
      <c r="AR241" s="13"/>
      <c r="AS241" s="13"/>
      <c r="AT241" s="13"/>
      <c r="AU241" s="13"/>
      <c r="AV241" s="13"/>
      <c r="AW241" s="13"/>
      <c r="AX241" s="13"/>
      <c r="AY241" s="13"/>
      <c r="AZ241" s="13"/>
      <c r="BA241" s="13"/>
      <c r="BB241" s="13"/>
    </row>
    <row r="242" spans="2:54" s="14" customFormat="1" ht="15" customHeight="1">
      <c r="B242" s="31"/>
      <c r="C242" s="33"/>
      <c r="D242" s="10">
        <v>4</v>
      </c>
      <c r="E242" s="11">
        <v>0</v>
      </c>
      <c r="F242" s="11">
        <v>0</v>
      </c>
      <c r="G242" s="11">
        <v>0</v>
      </c>
      <c r="H242" s="11">
        <f t="shared" si="5"/>
        <v>0</v>
      </c>
      <c r="I242" s="12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  <c r="AQ242" s="13"/>
      <c r="AR242" s="13"/>
      <c r="AS242" s="13"/>
      <c r="AT242" s="13"/>
      <c r="AU242" s="13"/>
      <c r="AV242" s="13"/>
      <c r="AW242" s="13"/>
      <c r="AX242" s="13"/>
      <c r="AY242" s="13"/>
      <c r="AZ242" s="13"/>
      <c r="BA242" s="13"/>
      <c r="BB242" s="13"/>
    </row>
    <row r="243" spans="2:54" s="14" customFormat="1" ht="15" customHeight="1">
      <c r="B243" s="31"/>
      <c r="C243" s="33"/>
      <c r="D243" s="10">
        <v>3</v>
      </c>
      <c r="E243" s="11">
        <v>0</v>
      </c>
      <c r="F243" s="11">
        <v>0</v>
      </c>
      <c r="G243" s="11">
        <v>0</v>
      </c>
      <c r="H243" s="11">
        <f t="shared" si="5"/>
        <v>0</v>
      </c>
      <c r="I243" s="12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  <c r="AQ243" s="13"/>
      <c r="AR243" s="13"/>
      <c r="AS243" s="13"/>
      <c r="AT243" s="13"/>
      <c r="AU243" s="13"/>
      <c r="AV243" s="13"/>
      <c r="AW243" s="13"/>
      <c r="AX243" s="13"/>
      <c r="AY243" s="13"/>
      <c r="AZ243" s="13"/>
      <c r="BA243" s="13"/>
      <c r="BB243" s="13"/>
    </row>
    <row r="244" spans="2:54" s="14" customFormat="1" ht="15" customHeight="1">
      <c r="B244" s="31"/>
      <c r="C244" s="33"/>
      <c r="D244" s="10">
        <v>2</v>
      </c>
      <c r="E244" s="11">
        <v>0</v>
      </c>
      <c r="F244" s="11">
        <v>0</v>
      </c>
      <c r="G244" s="11">
        <v>0</v>
      </c>
      <c r="H244" s="11">
        <f t="shared" si="5"/>
        <v>0</v>
      </c>
      <c r="I244" s="12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  <c r="AQ244" s="13"/>
      <c r="AR244" s="13"/>
      <c r="AS244" s="13"/>
      <c r="AT244" s="13"/>
      <c r="AU244" s="13"/>
      <c r="AV244" s="13"/>
      <c r="AW244" s="13"/>
      <c r="AX244" s="13"/>
      <c r="AY244" s="13"/>
      <c r="AZ244" s="13"/>
      <c r="BA244" s="13"/>
      <c r="BB244" s="13"/>
    </row>
    <row r="245" spans="2:54" s="14" customFormat="1" ht="15" customHeight="1">
      <c r="B245" s="31"/>
      <c r="C245" s="34"/>
      <c r="D245" s="10">
        <v>1</v>
      </c>
      <c r="E245" s="11">
        <v>0</v>
      </c>
      <c r="F245" s="11">
        <v>0</v>
      </c>
      <c r="G245" s="11">
        <v>0</v>
      </c>
      <c r="H245" s="11">
        <f t="shared" si="5"/>
        <v>0</v>
      </c>
      <c r="I245" s="12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  <c r="AR245" s="13"/>
      <c r="AS245" s="13"/>
      <c r="AT245" s="13"/>
      <c r="AU245" s="13"/>
      <c r="AV245" s="13"/>
      <c r="AW245" s="13"/>
      <c r="AX245" s="13"/>
      <c r="AY245" s="13"/>
      <c r="AZ245" s="13"/>
      <c r="BA245" s="13"/>
      <c r="BB245" s="13"/>
    </row>
    <row r="246" spans="2:54" s="14" customFormat="1" ht="15" customHeight="1">
      <c r="B246" s="31"/>
      <c r="C246" s="35" t="s">
        <v>13</v>
      </c>
      <c r="D246" s="10">
        <v>5</v>
      </c>
      <c r="E246" s="11">
        <v>0</v>
      </c>
      <c r="F246" s="11">
        <v>0</v>
      </c>
      <c r="G246" s="11">
        <v>0</v>
      </c>
      <c r="H246" s="11">
        <f t="shared" si="5"/>
        <v>0</v>
      </c>
      <c r="I246" s="12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  <c r="AR246" s="13"/>
      <c r="AS246" s="13"/>
      <c r="AT246" s="13"/>
      <c r="AU246" s="13"/>
      <c r="AV246" s="13"/>
      <c r="AW246" s="13"/>
      <c r="AX246" s="13"/>
      <c r="AY246" s="13"/>
      <c r="AZ246" s="13"/>
      <c r="BA246" s="13"/>
      <c r="BB246" s="13"/>
    </row>
    <row r="247" spans="2:54" s="14" customFormat="1" ht="15" customHeight="1">
      <c r="B247" s="31"/>
      <c r="C247" s="35"/>
      <c r="D247" s="10">
        <v>4</v>
      </c>
      <c r="E247" s="11">
        <v>0</v>
      </c>
      <c r="F247" s="11">
        <v>0</v>
      </c>
      <c r="G247" s="11">
        <v>0</v>
      </c>
      <c r="H247" s="11">
        <f t="shared" si="5"/>
        <v>0</v>
      </c>
      <c r="I247" s="12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  <c r="AQ247" s="13"/>
      <c r="AR247" s="13"/>
      <c r="AS247" s="13"/>
      <c r="AT247" s="13"/>
      <c r="AU247" s="13"/>
      <c r="AV247" s="13"/>
      <c r="AW247" s="13"/>
      <c r="AX247" s="13"/>
      <c r="AY247" s="13"/>
      <c r="AZ247" s="13"/>
      <c r="BA247" s="13"/>
      <c r="BB247" s="13"/>
    </row>
    <row r="248" spans="2:54" s="14" customFormat="1" ht="15" customHeight="1">
      <c r="B248" s="31"/>
      <c r="C248" s="35"/>
      <c r="D248" s="10">
        <v>3</v>
      </c>
      <c r="E248" s="11">
        <v>0</v>
      </c>
      <c r="F248" s="11">
        <v>0</v>
      </c>
      <c r="G248" s="11">
        <v>0</v>
      </c>
      <c r="H248" s="11">
        <f t="shared" si="5"/>
        <v>0</v>
      </c>
      <c r="I248" s="12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3"/>
      <c r="AP248" s="13"/>
      <c r="AQ248" s="13"/>
      <c r="AR248" s="13"/>
      <c r="AS248" s="13"/>
      <c r="AT248" s="13"/>
      <c r="AU248" s="13"/>
      <c r="AV248" s="13"/>
      <c r="AW248" s="13"/>
      <c r="AX248" s="13"/>
      <c r="AY248" s="13"/>
      <c r="AZ248" s="13"/>
      <c r="BA248" s="13"/>
      <c r="BB248" s="13"/>
    </row>
    <row r="249" spans="2:54" s="14" customFormat="1" ht="15" customHeight="1">
      <c r="B249" s="31"/>
      <c r="C249" s="35"/>
      <c r="D249" s="10">
        <v>2</v>
      </c>
      <c r="E249" s="11">
        <v>0</v>
      </c>
      <c r="F249" s="11">
        <v>0</v>
      </c>
      <c r="G249" s="11">
        <v>0</v>
      </c>
      <c r="H249" s="11">
        <f t="shared" si="5"/>
        <v>0</v>
      </c>
      <c r="I249" s="12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/>
      <c r="AR249" s="13"/>
      <c r="AS249" s="13"/>
      <c r="AT249" s="13"/>
      <c r="AU249" s="13"/>
      <c r="AV249" s="13"/>
      <c r="AW249" s="13"/>
      <c r="AX249" s="13"/>
      <c r="AY249" s="13"/>
      <c r="AZ249" s="13"/>
      <c r="BA249" s="13"/>
      <c r="BB249" s="13"/>
    </row>
    <row r="250" spans="2:54" s="14" customFormat="1" ht="15" customHeight="1">
      <c r="B250" s="31"/>
      <c r="C250" s="35"/>
      <c r="D250" s="10">
        <v>1</v>
      </c>
      <c r="E250" s="11">
        <v>0</v>
      </c>
      <c r="F250" s="11">
        <v>0</v>
      </c>
      <c r="G250" s="11">
        <v>0</v>
      </c>
      <c r="H250" s="11">
        <f t="shared" si="5"/>
        <v>0</v>
      </c>
      <c r="I250" s="12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  <c r="AQ250" s="13"/>
      <c r="AR250" s="13"/>
      <c r="AS250" s="13"/>
      <c r="AT250" s="13"/>
      <c r="AU250" s="13"/>
      <c r="AV250" s="13"/>
      <c r="AW250" s="13"/>
      <c r="AX250" s="13"/>
      <c r="AY250" s="13"/>
      <c r="AZ250" s="13"/>
      <c r="BA250" s="13"/>
      <c r="BB250" s="13"/>
    </row>
    <row r="251" spans="2:54" s="14" customFormat="1" ht="15" customHeight="1">
      <c r="B251" s="31"/>
      <c r="C251" s="35" t="s">
        <v>14</v>
      </c>
      <c r="D251" s="10">
        <v>5</v>
      </c>
      <c r="E251" s="11">
        <v>0</v>
      </c>
      <c r="F251" s="11">
        <v>0</v>
      </c>
      <c r="G251" s="11">
        <v>0</v>
      </c>
      <c r="H251" s="11">
        <f t="shared" si="5"/>
        <v>0</v>
      </c>
      <c r="I251" s="12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3"/>
      <c r="AP251" s="13"/>
      <c r="AQ251" s="13"/>
      <c r="AR251" s="13"/>
      <c r="AS251" s="13"/>
      <c r="AT251" s="13"/>
      <c r="AU251" s="13"/>
      <c r="AV251" s="13"/>
      <c r="AW251" s="13"/>
      <c r="AX251" s="13"/>
      <c r="AY251" s="13"/>
      <c r="AZ251" s="13"/>
      <c r="BA251" s="13"/>
      <c r="BB251" s="13"/>
    </row>
    <row r="252" spans="2:54" s="14" customFormat="1" ht="15" customHeight="1">
      <c r="B252" s="31"/>
      <c r="C252" s="35"/>
      <c r="D252" s="10">
        <v>4</v>
      </c>
      <c r="E252" s="11">
        <v>44</v>
      </c>
      <c r="F252" s="11">
        <v>0</v>
      </c>
      <c r="G252" s="11">
        <v>0</v>
      </c>
      <c r="H252" s="11">
        <f t="shared" si="5"/>
        <v>44</v>
      </c>
      <c r="I252" s="12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13"/>
      <c r="AX252" s="13"/>
      <c r="AY252" s="13"/>
      <c r="AZ252" s="13"/>
      <c r="BA252" s="13"/>
      <c r="BB252" s="13"/>
    </row>
    <row r="253" spans="2:54" s="14" customFormat="1" ht="15" customHeight="1">
      <c r="B253" s="31"/>
      <c r="C253" s="35"/>
      <c r="D253" s="10">
        <v>3</v>
      </c>
      <c r="E253" s="11">
        <v>66</v>
      </c>
      <c r="F253" s="11">
        <v>1</v>
      </c>
      <c r="G253" s="11">
        <v>0</v>
      </c>
      <c r="H253" s="11">
        <f t="shared" si="5"/>
        <v>67</v>
      </c>
      <c r="I253" s="12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O253" s="13"/>
      <c r="AP253" s="13"/>
      <c r="AQ253" s="13"/>
      <c r="AR253" s="13"/>
      <c r="AS253" s="13"/>
      <c r="AT253" s="13"/>
      <c r="AU253" s="13"/>
      <c r="AV253" s="13"/>
      <c r="AW253" s="13"/>
      <c r="AX253" s="13"/>
      <c r="AY253" s="13"/>
      <c r="AZ253" s="13"/>
      <c r="BA253" s="13"/>
      <c r="BB253" s="13"/>
    </row>
    <row r="254" spans="2:54" s="14" customFormat="1" ht="15" customHeight="1">
      <c r="B254" s="31"/>
      <c r="C254" s="35"/>
      <c r="D254" s="10">
        <v>2</v>
      </c>
      <c r="E254" s="11">
        <v>218</v>
      </c>
      <c r="F254" s="11">
        <v>2</v>
      </c>
      <c r="G254" s="11">
        <v>0</v>
      </c>
      <c r="H254" s="11">
        <f t="shared" si="5"/>
        <v>220</v>
      </c>
      <c r="I254" s="12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3"/>
      <c r="AP254" s="13"/>
      <c r="AQ254" s="13"/>
      <c r="AR254" s="13"/>
      <c r="AS254" s="13"/>
      <c r="AT254" s="13"/>
      <c r="AU254" s="13"/>
      <c r="AV254" s="13"/>
      <c r="AW254" s="13"/>
      <c r="AX254" s="13"/>
      <c r="AY254" s="13"/>
      <c r="AZ254" s="13"/>
      <c r="BA254" s="13"/>
      <c r="BB254" s="13"/>
    </row>
    <row r="255" spans="2:54" s="14" customFormat="1" ht="15" customHeight="1">
      <c r="B255" s="31"/>
      <c r="C255" s="35"/>
      <c r="D255" s="10">
        <v>1</v>
      </c>
      <c r="E255" s="11">
        <v>3</v>
      </c>
      <c r="F255" s="11">
        <v>4</v>
      </c>
      <c r="G255" s="11">
        <v>1</v>
      </c>
      <c r="H255" s="11">
        <f t="shared" si="5"/>
        <v>8</v>
      </c>
      <c r="I255" s="12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O255" s="13"/>
      <c r="AP255" s="13"/>
      <c r="AQ255" s="13"/>
      <c r="AR255" s="13"/>
      <c r="AS255" s="13"/>
      <c r="AT255" s="13"/>
      <c r="AU255" s="13"/>
      <c r="AV255" s="13"/>
      <c r="AW255" s="13"/>
      <c r="AX255" s="13"/>
      <c r="AY255" s="13"/>
      <c r="AZ255" s="13"/>
      <c r="BA255" s="13"/>
      <c r="BB255" s="13"/>
    </row>
    <row r="256" spans="2:54" s="14" customFormat="1" ht="15" customHeight="1">
      <c r="B256" s="31"/>
      <c r="C256" s="35" t="s">
        <v>12</v>
      </c>
      <c r="D256" s="10">
        <v>5</v>
      </c>
      <c r="E256" s="11">
        <v>326</v>
      </c>
      <c r="F256" s="11">
        <v>2</v>
      </c>
      <c r="G256" s="11">
        <v>2</v>
      </c>
      <c r="H256" s="11">
        <f t="shared" si="5"/>
        <v>330</v>
      </c>
      <c r="I256" s="12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  <c r="AQ256" s="13"/>
      <c r="AR256" s="13"/>
      <c r="AS256" s="13"/>
      <c r="AT256" s="13"/>
      <c r="AU256" s="13"/>
      <c r="AV256" s="13"/>
      <c r="AW256" s="13"/>
      <c r="AX256" s="13"/>
      <c r="AY256" s="13"/>
      <c r="AZ256" s="13"/>
      <c r="BA256" s="13"/>
      <c r="BB256" s="13"/>
    </row>
    <row r="257" spans="2:54" s="14" customFormat="1" ht="15" customHeight="1">
      <c r="B257" s="31"/>
      <c r="C257" s="35"/>
      <c r="D257" s="10">
        <v>4</v>
      </c>
      <c r="E257" s="11">
        <v>0</v>
      </c>
      <c r="F257" s="11">
        <v>0</v>
      </c>
      <c r="G257" s="11">
        <v>5</v>
      </c>
      <c r="H257" s="11">
        <f t="shared" si="5"/>
        <v>5</v>
      </c>
      <c r="I257" s="12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S257" s="13"/>
      <c r="AT257" s="13"/>
      <c r="AU257" s="13"/>
      <c r="AV257" s="13"/>
      <c r="AW257" s="13"/>
      <c r="AX257" s="13"/>
      <c r="AY257" s="13"/>
      <c r="AZ257" s="13"/>
      <c r="BA257" s="13"/>
      <c r="BB257" s="13"/>
    </row>
    <row r="258" spans="2:54" s="14" customFormat="1" ht="15" customHeight="1">
      <c r="B258" s="31"/>
      <c r="C258" s="35"/>
      <c r="D258" s="10">
        <v>3</v>
      </c>
      <c r="E258" s="11">
        <v>177</v>
      </c>
      <c r="F258" s="11">
        <v>5</v>
      </c>
      <c r="G258" s="11">
        <v>2</v>
      </c>
      <c r="H258" s="11">
        <f t="shared" si="5"/>
        <v>184</v>
      </c>
      <c r="I258" s="12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3"/>
      <c r="AP258" s="13"/>
      <c r="AQ258" s="13"/>
      <c r="AR258" s="13"/>
      <c r="AS258" s="13"/>
      <c r="AT258" s="13"/>
      <c r="AU258" s="13"/>
      <c r="AV258" s="13"/>
      <c r="AW258" s="13"/>
      <c r="AX258" s="13"/>
      <c r="AY258" s="13"/>
      <c r="AZ258" s="13"/>
      <c r="BA258" s="13"/>
      <c r="BB258" s="13"/>
    </row>
    <row r="259" spans="2:54" s="14" customFormat="1" ht="15" customHeight="1">
      <c r="B259" s="31"/>
      <c r="C259" s="35"/>
      <c r="D259" s="10">
        <v>2</v>
      </c>
      <c r="E259" s="11">
        <v>46</v>
      </c>
      <c r="F259" s="11">
        <v>0</v>
      </c>
      <c r="G259" s="11">
        <v>0</v>
      </c>
      <c r="H259" s="11">
        <f t="shared" si="5"/>
        <v>46</v>
      </c>
      <c r="I259" s="12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3"/>
      <c r="AP259" s="13"/>
      <c r="AQ259" s="13"/>
      <c r="AR259" s="13"/>
      <c r="AS259" s="13"/>
      <c r="AT259" s="13"/>
      <c r="AU259" s="13"/>
      <c r="AV259" s="13"/>
      <c r="AW259" s="13"/>
      <c r="AX259" s="13"/>
      <c r="AY259" s="13"/>
      <c r="AZ259" s="13"/>
      <c r="BA259" s="13"/>
      <c r="BB259" s="13"/>
    </row>
    <row r="260" spans="2:54" s="14" customFormat="1" ht="15" customHeight="1">
      <c r="B260" s="31"/>
      <c r="C260" s="35"/>
      <c r="D260" s="10">
        <v>1</v>
      </c>
      <c r="E260" s="11">
        <v>12</v>
      </c>
      <c r="F260" s="11">
        <v>0</v>
      </c>
      <c r="G260" s="11">
        <v>3</v>
      </c>
      <c r="H260" s="11">
        <f t="shared" si="5"/>
        <v>15</v>
      </c>
      <c r="I260" s="12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  <c r="AP260" s="13"/>
      <c r="AQ260" s="13"/>
      <c r="AR260" s="13"/>
      <c r="AS260" s="13"/>
      <c r="AT260" s="13"/>
      <c r="AU260" s="13"/>
      <c r="AV260" s="13"/>
      <c r="AW260" s="13"/>
      <c r="AX260" s="13"/>
      <c r="AY260" s="13"/>
      <c r="AZ260" s="13"/>
      <c r="BA260" s="13"/>
      <c r="BB260" s="13"/>
    </row>
    <row r="261" spans="2:54" s="14" customFormat="1" ht="15" customHeight="1">
      <c r="B261" s="28" t="str">
        <f>CONCATENATE("TOTAL ",B241)</f>
        <v>TOTAL TÉCNICO JUDICIÁRIO</v>
      </c>
      <c r="C261" s="29"/>
      <c r="D261" s="30"/>
      <c r="E261" s="18">
        <f>SUM(E241:E260)</f>
        <v>892</v>
      </c>
      <c r="F261" s="18">
        <f>SUM(F241:F260)</f>
        <v>14</v>
      </c>
      <c r="G261" s="18">
        <f>SUM(G241:G260)</f>
        <v>13</v>
      </c>
      <c r="H261" s="18">
        <f>SUM(H241:H260)</f>
        <v>919</v>
      </c>
      <c r="I261" s="12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  <c r="AQ261" s="13"/>
      <c r="AR261" s="13"/>
      <c r="AS261" s="13"/>
      <c r="AT261" s="13"/>
      <c r="AU261" s="13"/>
      <c r="AV261" s="13"/>
      <c r="AW261" s="13"/>
      <c r="AX261" s="13"/>
      <c r="AY261" s="13"/>
      <c r="AZ261" s="13"/>
      <c r="BA261" s="13"/>
      <c r="BB261" s="13"/>
    </row>
    <row r="262" spans="2:54" s="14" customFormat="1" ht="15" customHeight="1">
      <c r="B262" s="31" t="s">
        <v>29</v>
      </c>
      <c r="C262" s="32" t="s">
        <v>17</v>
      </c>
      <c r="D262" s="10">
        <v>5</v>
      </c>
      <c r="E262" s="11">
        <v>0</v>
      </c>
      <c r="F262" s="11">
        <v>0</v>
      </c>
      <c r="G262" s="11">
        <v>0</v>
      </c>
      <c r="H262" s="11">
        <f t="shared" ref="H262:H282" si="6">E262+F262+G262</f>
        <v>0</v>
      </c>
      <c r="I262" s="12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  <c r="AQ262" s="13"/>
      <c r="AR262" s="13"/>
      <c r="AS262" s="13"/>
      <c r="AT262" s="13"/>
      <c r="AU262" s="13"/>
      <c r="AV262" s="13"/>
      <c r="AW262" s="13"/>
      <c r="AX262" s="13"/>
      <c r="AY262" s="13"/>
      <c r="AZ262" s="13"/>
      <c r="BA262" s="13"/>
      <c r="BB262" s="13"/>
    </row>
    <row r="263" spans="2:54" s="14" customFormat="1" ht="15" customHeight="1">
      <c r="B263" s="31"/>
      <c r="C263" s="33"/>
      <c r="D263" s="10">
        <v>4</v>
      </c>
      <c r="E263" s="11">
        <v>0</v>
      </c>
      <c r="F263" s="11">
        <v>0</v>
      </c>
      <c r="G263" s="11">
        <v>0</v>
      </c>
      <c r="H263" s="11">
        <f t="shared" si="6"/>
        <v>0</v>
      </c>
      <c r="I263" s="12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13"/>
      <c r="AS263" s="13"/>
      <c r="AT263" s="13"/>
      <c r="AU263" s="13"/>
      <c r="AV263" s="13"/>
      <c r="AW263" s="13"/>
      <c r="AX263" s="13"/>
      <c r="AY263" s="13"/>
      <c r="AZ263" s="13"/>
      <c r="BA263" s="13"/>
      <c r="BB263" s="13"/>
    </row>
    <row r="264" spans="2:54" s="14" customFormat="1" ht="15" customHeight="1">
      <c r="B264" s="31"/>
      <c r="C264" s="33"/>
      <c r="D264" s="10">
        <v>3</v>
      </c>
      <c r="E264" s="11">
        <v>0</v>
      </c>
      <c r="F264" s="11">
        <v>0</v>
      </c>
      <c r="G264" s="11">
        <v>0</v>
      </c>
      <c r="H264" s="11">
        <f t="shared" si="6"/>
        <v>0</v>
      </c>
      <c r="I264" s="12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  <c r="AQ264" s="13"/>
      <c r="AR264" s="13"/>
      <c r="AS264" s="13"/>
      <c r="AT264" s="13"/>
      <c r="AU264" s="13"/>
      <c r="AV264" s="13"/>
      <c r="AW264" s="13"/>
      <c r="AX264" s="13"/>
      <c r="AY264" s="13"/>
      <c r="AZ264" s="13"/>
      <c r="BA264" s="13"/>
      <c r="BB264" s="13"/>
    </row>
    <row r="265" spans="2:54" s="14" customFormat="1" ht="15" customHeight="1">
      <c r="B265" s="31"/>
      <c r="C265" s="33"/>
      <c r="D265" s="10">
        <v>2</v>
      </c>
      <c r="E265" s="11">
        <v>0</v>
      </c>
      <c r="F265" s="11">
        <v>0</v>
      </c>
      <c r="G265" s="11">
        <v>0</v>
      </c>
      <c r="H265" s="11">
        <f t="shared" si="6"/>
        <v>0</v>
      </c>
      <c r="I265" s="12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  <c r="AQ265" s="13"/>
      <c r="AR265" s="13"/>
      <c r="AS265" s="13"/>
      <c r="AT265" s="13"/>
      <c r="AU265" s="13"/>
      <c r="AV265" s="13"/>
      <c r="AW265" s="13"/>
      <c r="AX265" s="13"/>
      <c r="AY265" s="13"/>
      <c r="AZ265" s="13"/>
      <c r="BA265" s="13"/>
      <c r="BB265" s="13"/>
    </row>
    <row r="266" spans="2:54" s="14" customFormat="1" ht="15" customHeight="1">
      <c r="B266" s="31"/>
      <c r="C266" s="34"/>
      <c r="D266" s="10">
        <v>1</v>
      </c>
      <c r="E266" s="11">
        <v>0</v>
      </c>
      <c r="F266" s="11">
        <v>0</v>
      </c>
      <c r="G266" s="11">
        <v>0</v>
      </c>
      <c r="H266" s="11">
        <f t="shared" si="6"/>
        <v>0</v>
      </c>
      <c r="I266" s="12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  <c r="AP266" s="13"/>
      <c r="AQ266" s="13"/>
      <c r="AR266" s="13"/>
      <c r="AS266" s="13"/>
      <c r="AT266" s="13"/>
      <c r="AU266" s="13"/>
      <c r="AV266" s="13"/>
      <c r="AW266" s="13"/>
      <c r="AX266" s="13"/>
      <c r="AY266" s="13"/>
      <c r="AZ266" s="13"/>
      <c r="BA266" s="13"/>
      <c r="BB266" s="13"/>
    </row>
    <row r="267" spans="2:54" s="14" customFormat="1" ht="15" customHeight="1">
      <c r="B267" s="31"/>
      <c r="C267" s="35" t="s">
        <v>13</v>
      </c>
      <c r="D267" s="10">
        <v>5</v>
      </c>
      <c r="E267" s="11">
        <v>0</v>
      </c>
      <c r="F267" s="11">
        <v>0</v>
      </c>
      <c r="G267" s="11">
        <v>0</v>
      </c>
      <c r="H267" s="11">
        <f t="shared" si="6"/>
        <v>0</v>
      </c>
      <c r="I267" s="12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  <c r="AP267" s="13"/>
      <c r="AQ267" s="13"/>
      <c r="AR267" s="13"/>
      <c r="AS267" s="13"/>
      <c r="AT267" s="13"/>
      <c r="AU267" s="13"/>
      <c r="AV267" s="13"/>
      <c r="AW267" s="13"/>
      <c r="AX267" s="13"/>
      <c r="AY267" s="13"/>
      <c r="AZ267" s="13"/>
      <c r="BA267" s="13"/>
      <c r="BB267" s="13"/>
    </row>
    <row r="268" spans="2:54" s="14" customFormat="1" ht="15" customHeight="1">
      <c r="B268" s="31"/>
      <c r="C268" s="35"/>
      <c r="D268" s="10">
        <v>4</v>
      </c>
      <c r="E268" s="11">
        <v>0</v>
      </c>
      <c r="F268" s="11">
        <v>0</v>
      </c>
      <c r="G268" s="11">
        <v>0</v>
      </c>
      <c r="H268" s="11">
        <f t="shared" si="6"/>
        <v>0</v>
      </c>
      <c r="I268" s="12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  <c r="AP268" s="13"/>
      <c r="AQ268" s="13"/>
      <c r="AR268" s="13"/>
      <c r="AS268" s="13"/>
      <c r="AT268" s="13"/>
      <c r="AU268" s="13"/>
      <c r="AV268" s="13"/>
      <c r="AW268" s="13"/>
      <c r="AX268" s="13"/>
      <c r="AY268" s="13"/>
      <c r="AZ268" s="13"/>
      <c r="BA268" s="13"/>
      <c r="BB268" s="13"/>
    </row>
    <row r="269" spans="2:54" s="14" customFormat="1" ht="15" customHeight="1">
      <c r="B269" s="31"/>
      <c r="C269" s="35"/>
      <c r="D269" s="10">
        <v>3</v>
      </c>
      <c r="E269" s="11">
        <v>0</v>
      </c>
      <c r="F269" s="11">
        <v>0</v>
      </c>
      <c r="G269" s="11">
        <v>0</v>
      </c>
      <c r="H269" s="11">
        <f t="shared" si="6"/>
        <v>0</v>
      </c>
      <c r="I269" s="12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  <c r="AP269" s="13"/>
      <c r="AQ269" s="13"/>
      <c r="AR269" s="13"/>
      <c r="AS269" s="13"/>
      <c r="AT269" s="13"/>
      <c r="AU269" s="13"/>
      <c r="AV269" s="13"/>
      <c r="AW269" s="13"/>
      <c r="AX269" s="13"/>
      <c r="AY269" s="13"/>
      <c r="AZ269" s="13"/>
      <c r="BA269" s="13"/>
      <c r="BB269" s="13"/>
    </row>
    <row r="270" spans="2:54" s="14" customFormat="1" ht="15" customHeight="1">
      <c r="B270" s="31"/>
      <c r="C270" s="35"/>
      <c r="D270" s="10">
        <v>2</v>
      </c>
      <c r="E270" s="11">
        <v>0</v>
      </c>
      <c r="F270" s="11">
        <v>0</v>
      </c>
      <c r="G270" s="11">
        <v>0</v>
      </c>
      <c r="H270" s="11">
        <f t="shared" si="6"/>
        <v>0</v>
      </c>
      <c r="I270" s="12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3"/>
      <c r="AP270" s="13"/>
      <c r="AQ270" s="13"/>
      <c r="AR270" s="13"/>
      <c r="AS270" s="13"/>
      <c r="AT270" s="13"/>
      <c r="AU270" s="13"/>
      <c r="AV270" s="13"/>
      <c r="AW270" s="13"/>
      <c r="AX270" s="13"/>
      <c r="AY270" s="13"/>
      <c r="AZ270" s="13"/>
      <c r="BA270" s="13"/>
      <c r="BB270" s="13"/>
    </row>
    <row r="271" spans="2:54" s="14" customFormat="1" ht="15" customHeight="1">
      <c r="B271" s="31"/>
      <c r="C271" s="35"/>
      <c r="D271" s="10">
        <v>1</v>
      </c>
      <c r="E271" s="11">
        <v>0</v>
      </c>
      <c r="F271" s="11">
        <v>0</v>
      </c>
      <c r="G271" s="11">
        <v>0</v>
      </c>
      <c r="H271" s="11">
        <f t="shared" si="6"/>
        <v>0</v>
      </c>
      <c r="I271" s="12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  <c r="AP271" s="13"/>
      <c r="AQ271" s="13"/>
      <c r="AR271" s="13"/>
      <c r="AS271" s="13"/>
      <c r="AT271" s="13"/>
      <c r="AU271" s="13"/>
      <c r="AV271" s="13"/>
      <c r="AW271" s="13"/>
      <c r="AX271" s="13"/>
      <c r="AY271" s="13"/>
      <c r="AZ271" s="13"/>
      <c r="BA271" s="13"/>
      <c r="BB271" s="13"/>
    </row>
    <row r="272" spans="2:54" s="14" customFormat="1" ht="15" customHeight="1">
      <c r="B272" s="31"/>
      <c r="C272" s="35" t="s">
        <v>14</v>
      </c>
      <c r="D272" s="10">
        <v>5</v>
      </c>
      <c r="E272" s="11">
        <v>0</v>
      </c>
      <c r="F272" s="11">
        <v>0</v>
      </c>
      <c r="G272" s="11">
        <v>0</v>
      </c>
      <c r="H272" s="11">
        <f t="shared" si="6"/>
        <v>0</v>
      </c>
      <c r="I272" s="12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  <c r="AP272" s="13"/>
      <c r="AQ272" s="13"/>
      <c r="AR272" s="13"/>
      <c r="AS272" s="13"/>
      <c r="AT272" s="13"/>
      <c r="AU272" s="13"/>
      <c r="AV272" s="13"/>
      <c r="AW272" s="13"/>
      <c r="AX272" s="13"/>
      <c r="AY272" s="13"/>
      <c r="AZ272" s="13"/>
      <c r="BA272" s="13"/>
      <c r="BB272" s="13"/>
    </row>
    <row r="273" spans="2:54" s="14" customFormat="1" ht="15" customHeight="1">
      <c r="B273" s="31"/>
      <c r="C273" s="35"/>
      <c r="D273" s="10">
        <v>4</v>
      </c>
      <c r="E273" s="11">
        <v>0</v>
      </c>
      <c r="F273" s="11">
        <v>0</v>
      </c>
      <c r="G273" s="11">
        <v>0</v>
      </c>
      <c r="H273" s="11">
        <f t="shared" si="6"/>
        <v>0</v>
      </c>
      <c r="I273" s="12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  <c r="AQ273" s="13"/>
      <c r="AR273" s="13"/>
      <c r="AS273" s="13"/>
      <c r="AT273" s="13"/>
      <c r="AU273" s="13"/>
      <c r="AV273" s="13"/>
      <c r="AW273" s="13"/>
      <c r="AX273" s="13"/>
      <c r="AY273" s="13"/>
      <c r="AZ273" s="13"/>
      <c r="BA273" s="13"/>
      <c r="BB273" s="13"/>
    </row>
    <row r="274" spans="2:54" s="14" customFormat="1" ht="15" customHeight="1">
      <c r="B274" s="31"/>
      <c r="C274" s="35"/>
      <c r="D274" s="10">
        <v>3</v>
      </c>
      <c r="E274" s="11">
        <v>1</v>
      </c>
      <c r="F274" s="11">
        <v>0</v>
      </c>
      <c r="G274" s="11">
        <v>0</v>
      </c>
      <c r="H274" s="11">
        <f t="shared" si="6"/>
        <v>1</v>
      </c>
      <c r="I274" s="12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O274" s="13"/>
      <c r="AP274" s="13"/>
      <c r="AQ274" s="13"/>
      <c r="AR274" s="13"/>
      <c r="AS274" s="13"/>
      <c r="AT274" s="13"/>
      <c r="AU274" s="13"/>
      <c r="AV274" s="13"/>
      <c r="AW274" s="13"/>
      <c r="AX274" s="13"/>
      <c r="AY274" s="13"/>
      <c r="AZ274" s="13"/>
      <c r="BA274" s="13"/>
      <c r="BB274" s="13"/>
    </row>
    <row r="275" spans="2:54" s="14" customFormat="1" ht="15" customHeight="1">
      <c r="B275" s="31"/>
      <c r="C275" s="35"/>
      <c r="D275" s="10">
        <v>2</v>
      </c>
      <c r="E275" s="11">
        <v>6</v>
      </c>
      <c r="F275" s="11">
        <v>1</v>
      </c>
      <c r="G275" s="11">
        <v>0</v>
      </c>
      <c r="H275" s="11">
        <f t="shared" si="6"/>
        <v>7</v>
      </c>
      <c r="I275" s="12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  <c r="AQ275" s="13"/>
      <c r="AR275" s="13"/>
      <c r="AS275" s="13"/>
      <c r="AT275" s="13"/>
      <c r="AU275" s="13"/>
      <c r="AV275" s="13"/>
      <c r="AW275" s="13"/>
      <c r="AX275" s="13"/>
      <c r="AY275" s="13"/>
      <c r="AZ275" s="13"/>
      <c r="BA275" s="13"/>
      <c r="BB275" s="13"/>
    </row>
    <row r="276" spans="2:54" s="14" customFormat="1" ht="15" customHeight="1">
      <c r="B276" s="31"/>
      <c r="C276" s="35"/>
      <c r="D276" s="10">
        <v>1</v>
      </c>
      <c r="E276" s="11">
        <v>1</v>
      </c>
      <c r="F276" s="11">
        <v>0</v>
      </c>
      <c r="G276" s="11">
        <v>0</v>
      </c>
      <c r="H276" s="11">
        <f t="shared" si="6"/>
        <v>1</v>
      </c>
      <c r="I276" s="12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  <c r="AO276" s="13"/>
      <c r="AP276" s="13"/>
      <c r="AQ276" s="13"/>
      <c r="AR276" s="13"/>
      <c r="AS276" s="13"/>
      <c r="AT276" s="13"/>
      <c r="AU276" s="13"/>
      <c r="AV276" s="13"/>
      <c r="AW276" s="13"/>
      <c r="AX276" s="13"/>
      <c r="AY276" s="13"/>
      <c r="AZ276" s="13"/>
      <c r="BA276" s="13"/>
      <c r="BB276" s="13"/>
    </row>
    <row r="277" spans="2:54" s="14" customFormat="1" ht="15" customHeight="1">
      <c r="B277" s="31"/>
      <c r="C277" s="35" t="s">
        <v>12</v>
      </c>
      <c r="D277" s="10">
        <v>5</v>
      </c>
      <c r="E277" s="11">
        <v>32</v>
      </c>
      <c r="F277" s="11">
        <v>0</v>
      </c>
      <c r="G277" s="11">
        <v>1</v>
      </c>
      <c r="H277" s="11">
        <f t="shared" si="6"/>
        <v>33</v>
      </c>
      <c r="I277" s="12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13"/>
      <c r="AP277" s="13"/>
      <c r="AQ277" s="13"/>
      <c r="AR277" s="13"/>
      <c r="AS277" s="13"/>
      <c r="AT277" s="13"/>
      <c r="AU277" s="13"/>
      <c r="AV277" s="13"/>
      <c r="AW277" s="13"/>
      <c r="AX277" s="13"/>
      <c r="AY277" s="13"/>
      <c r="AZ277" s="13"/>
      <c r="BA277" s="13"/>
      <c r="BB277" s="13"/>
    </row>
    <row r="278" spans="2:54" s="14" customFormat="1" ht="15" customHeight="1">
      <c r="B278" s="31"/>
      <c r="C278" s="35"/>
      <c r="D278" s="10">
        <v>4</v>
      </c>
      <c r="E278" s="11">
        <v>0</v>
      </c>
      <c r="F278" s="11">
        <v>0</v>
      </c>
      <c r="G278" s="11">
        <v>0</v>
      </c>
      <c r="H278" s="11">
        <f t="shared" si="6"/>
        <v>0</v>
      </c>
      <c r="I278" s="12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  <c r="AO278" s="13"/>
      <c r="AP278" s="13"/>
      <c r="AQ278" s="13"/>
      <c r="AR278" s="13"/>
      <c r="AS278" s="13"/>
      <c r="AT278" s="13"/>
      <c r="AU278" s="13"/>
      <c r="AV278" s="13"/>
      <c r="AW278" s="13"/>
      <c r="AX278" s="13"/>
      <c r="AY278" s="13"/>
      <c r="AZ278" s="13"/>
      <c r="BA278" s="13"/>
      <c r="BB278" s="13"/>
    </row>
    <row r="279" spans="2:54" s="14" customFormat="1" ht="15" customHeight="1">
      <c r="B279" s="31"/>
      <c r="C279" s="35"/>
      <c r="D279" s="10">
        <v>3</v>
      </c>
      <c r="E279" s="11">
        <v>113</v>
      </c>
      <c r="F279" s="11">
        <v>0</v>
      </c>
      <c r="G279" s="11">
        <v>0</v>
      </c>
      <c r="H279" s="11">
        <f t="shared" si="6"/>
        <v>113</v>
      </c>
      <c r="I279" s="12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  <c r="AO279" s="13"/>
      <c r="AP279" s="13"/>
      <c r="AQ279" s="13"/>
      <c r="AR279" s="13"/>
      <c r="AS279" s="13"/>
      <c r="AT279" s="13"/>
      <c r="AU279" s="13"/>
      <c r="AV279" s="13"/>
      <c r="AW279" s="13"/>
      <c r="AX279" s="13"/>
      <c r="AY279" s="13"/>
      <c r="AZ279" s="13"/>
      <c r="BA279" s="13"/>
      <c r="BB279" s="13"/>
    </row>
    <row r="280" spans="2:54" s="14" customFormat="1" ht="15" customHeight="1">
      <c r="B280" s="31"/>
      <c r="C280" s="35"/>
      <c r="D280" s="10">
        <v>2</v>
      </c>
      <c r="E280" s="11">
        <v>82</v>
      </c>
      <c r="F280" s="11">
        <v>0</v>
      </c>
      <c r="G280" s="11">
        <v>1</v>
      </c>
      <c r="H280" s="11">
        <f t="shared" si="6"/>
        <v>83</v>
      </c>
      <c r="I280" s="12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  <c r="AO280" s="13"/>
      <c r="AP280" s="13"/>
      <c r="AQ280" s="13"/>
      <c r="AR280" s="13"/>
      <c r="AS280" s="13"/>
      <c r="AT280" s="13"/>
      <c r="AU280" s="13"/>
      <c r="AV280" s="13"/>
      <c r="AW280" s="13"/>
      <c r="AX280" s="13"/>
      <c r="AY280" s="13"/>
      <c r="AZ280" s="13"/>
      <c r="BA280" s="13"/>
      <c r="BB280" s="13"/>
    </row>
    <row r="281" spans="2:54" s="14" customFormat="1" ht="15" customHeight="1">
      <c r="B281" s="31"/>
      <c r="C281" s="35"/>
      <c r="D281" s="10">
        <v>1</v>
      </c>
      <c r="E281" s="11">
        <v>31</v>
      </c>
      <c r="F281" s="11">
        <v>4</v>
      </c>
      <c r="G281" s="11">
        <v>0</v>
      </c>
      <c r="H281" s="11">
        <f t="shared" si="6"/>
        <v>35</v>
      </c>
      <c r="I281" s="12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  <c r="AO281" s="13"/>
      <c r="AP281" s="13"/>
      <c r="AQ281" s="13"/>
      <c r="AR281" s="13"/>
      <c r="AS281" s="13"/>
      <c r="AT281" s="13"/>
      <c r="AU281" s="13"/>
      <c r="AV281" s="13"/>
      <c r="AW281" s="13"/>
      <c r="AX281" s="13"/>
      <c r="AY281" s="13"/>
      <c r="AZ281" s="13"/>
      <c r="BA281" s="13"/>
      <c r="BB281" s="13"/>
    </row>
    <row r="282" spans="2:54" s="14" customFormat="1" ht="26.25" customHeight="1">
      <c r="B282" s="22" t="str">
        <f>CONCATENATE("TOTAL ",B262)</f>
        <v>TOTAL ANALISTA JUDICIÁRIO</v>
      </c>
      <c r="C282" s="23"/>
      <c r="D282" s="24"/>
      <c r="E282" s="18">
        <f>SUM(E262:E281)</f>
        <v>266</v>
      </c>
      <c r="F282" s="18">
        <f>SUM(F262:F281)</f>
        <v>5</v>
      </c>
      <c r="G282" s="18">
        <f>SUM(G262:G281)</f>
        <v>2</v>
      </c>
      <c r="H282" s="18">
        <f t="shared" si="6"/>
        <v>273</v>
      </c>
      <c r="I282" s="12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  <c r="AO282" s="13"/>
      <c r="AP282" s="13"/>
      <c r="AQ282" s="13"/>
      <c r="AR282" s="13"/>
      <c r="AS282" s="13"/>
      <c r="AT282" s="13"/>
      <c r="AU282" s="13"/>
      <c r="AV282" s="13"/>
      <c r="AW282" s="13"/>
      <c r="AX282" s="13"/>
      <c r="AY282" s="13"/>
      <c r="AZ282" s="13"/>
      <c r="BA282" s="13"/>
      <c r="BB282" s="13"/>
    </row>
    <row r="283" spans="2:54" s="14" customFormat="1" ht="24.75" customHeight="1">
      <c r="B283" s="25" t="s">
        <v>15</v>
      </c>
      <c r="C283" s="26"/>
      <c r="D283" s="27"/>
      <c r="E283" s="17">
        <f>E30+E51+E72+E93+E114+E135+E156+E177+E198+E219+E240+E261+E282</f>
        <v>1253</v>
      </c>
      <c r="F283" s="17">
        <f>F30+F51+F72+F93+F114+F135+F156+F177+F198+F219+F240+F261+F282</f>
        <v>19</v>
      </c>
      <c r="G283" s="17">
        <f>G30+G51+G72+G93+G114+G135+G156+G177+G198+G219+G240+G261+G282</f>
        <v>15</v>
      </c>
      <c r="H283" s="17">
        <f>H30+H51+H72+H93+H114+H135+H156+H177+H198+H219+H240+H261+H282</f>
        <v>1287</v>
      </c>
      <c r="I283" s="12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  <c r="AO283" s="13"/>
      <c r="AP283" s="13"/>
      <c r="AQ283" s="13"/>
      <c r="AR283" s="13"/>
      <c r="AS283" s="13"/>
      <c r="AT283" s="13"/>
      <c r="AU283" s="13"/>
      <c r="AV283" s="13"/>
      <c r="AW283" s="13"/>
      <c r="AX283" s="13"/>
      <c r="AY283" s="13"/>
      <c r="AZ283" s="13"/>
      <c r="BA283" s="13"/>
      <c r="BB283" s="13"/>
    </row>
    <row r="284" spans="2:54" ht="16.5" customHeight="1">
      <c r="B284" s="6"/>
      <c r="C284" s="6"/>
      <c r="D284" s="6"/>
      <c r="E284" s="7"/>
      <c r="F284" s="7"/>
      <c r="G284" s="7"/>
      <c r="H284" s="7"/>
    </row>
    <row r="285" spans="2:54">
      <c r="B285" s="21" t="s">
        <v>32</v>
      </c>
      <c r="C285" s="2"/>
      <c r="D285" s="2"/>
      <c r="E285" s="2"/>
      <c r="F285" s="2"/>
      <c r="G285" s="2"/>
      <c r="H285" s="2"/>
    </row>
    <row r="286" spans="2:54">
      <c r="B286" s="2"/>
      <c r="C286" s="2"/>
      <c r="D286" s="2"/>
      <c r="E286" s="2"/>
      <c r="F286" s="2"/>
      <c r="G286" s="2"/>
      <c r="H286" s="2"/>
    </row>
    <row r="287" spans="2:54">
      <c r="B287" s="8"/>
    </row>
    <row r="288" spans="2:54">
      <c r="B288" s="8"/>
    </row>
    <row r="289" spans="2:4">
      <c r="B289" s="8"/>
    </row>
    <row r="290" spans="2:4">
      <c r="D290" s="9"/>
    </row>
    <row r="291" spans="2:4">
      <c r="D291" s="9"/>
    </row>
    <row r="292" spans="2:4">
      <c r="D292" s="9"/>
    </row>
    <row r="293" spans="2:4">
      <c r="D293" s="9"/>
    </row>
    <row r="294" spans="2:4">
      <c r="D294" s="9"/>
    </row>
  </sheetData>
  <mergeCells count="82">
    <mergeCell ref="C36:C40"/>
    <mergeCell ref="C41:C45"/>
    <mergeCell ref="B5:H5"/>
    <mergeCell ref="B8:D9"/>
    <mergeCell ref="E8:H8"/>
    <mergeCell ref="B30:D30"/>
    <mergeCell ref="B31:B50"/>
    <mergeCell ref="C31:C35"/>
    <mergeCell ref="B10:B29"/>
    <mergeCell ref="C10:C14"/>
    <mergeCell ref="C15:C19"/>
    <mergeCell ref="C20:C24"/>
    <mergeCell ref="C25:C29"/>
    <mergeCell ref="C46:C50"/>
    <mergeCell ref="B73:B92"/>
    <mergeCell ref="C73:C77"/>
    <mergeCell ref="C78:C82"/>
    <mergeCell ref="C83:C87"/>
    <mergeCell ref="B72:D72"/>
    <mergeCell ref="C88:C92"/>
    <mergeCell ref="B115:B134"/>
    <mergeCell ref="C115:C119"/>
    <mergeCell ref="C120:C124"/>
    <mergeCell ref="C125:C129"/>
    <mergeCell ref="B114:D114"/>
    <mergeCell ref="C130:C134"/>
    <mergeCell ref="C157:C161"/>
    <mergeCell ref="C162:C166"/>
    <mergeCell ref="C167:C171"/>
    <mergeCell ref="B156:D156"/>
    <mergeCell ref="C172:C176"/>
    <mergeCell ref="B157:B176"/>
    <mergeCell ref="B241:B260"/>
    <mergeCell ref="C241:C245"/>
    <mergeCell ref="C246:C250"/>
    <mergeCell ref="C251:C255"/>
    <mergeCell ref="B240:D240"/>
    <mergeCell ref="C256:C260"/>
    <mergeCell ref="B199:B218"/>
    <mergeCell ref="C199:C203"/>
    <mergeCell ref="C204:C208"/>
    <mergeCell ref="C209:C213"/>
    <mergeCell ref="B198:D198"/>
    <mergeCell ref="C214:C218"/>
    <mergeCell ref="B51:D51"/>
    <mergeCell ref="B52:B71"/>
    <mergeCell ref="C52:C56"/>
    <mergeCell ref="C57:C61"/>
    <mergeCell ref="C62:C66"/>
    <mergeCell ref="C67:C71"/>
    <mergeCell ref="B93:D93"/>
    <mergeCell ref="B94:B113"/>
    <mergeCell ref="C94:C98"/>
    <mergeCell ref="C99:C103"/>
    <mergeCell ref="C104:C108"/>
    <mergeCell ref="C109:C113"/>
    <mergeCell ref="B135:D135"/>
    <mergeCell ref="B136:B155"/>
    <mergeCell ref="C136:C140"/>
    <mergeCell ref="C141:C145"/>
    <mergeCell ref="C146:C150"/>
    <mergeCell ref="C151:C155"/>
    <mergeCell ref="B177:D177"/>
    <mergeCell ref="B178:B197"/>
    <mergeCell ref="C178:C182"/>
    <mergeCell ref="C183:C187"/>
    <mergeCell ref="C188:C192"/>
    <mergeCell ref="C193:C197"/>
    <mergeCell ref="B219:D219"/>
    <mergeCell ref="B220:B239"/>
    <mergeCell ref="C220:C224"/>
    <mergeCell ref="C225:C229"/>
    <mergeCell ref="C230:C234"/>
    <mergeCell ref="C235:C239"/>
    <mergeCell ref="B282:D282"/>
    <mergeCell ref="B283:D283"/>
    <mergeCell ref="B261:D261"/>
    <mergeCell ref="B262:B281"/>
    <mergeCell ref="C262:C266"/>
    <mergeCell ref="C267:C271"/>
    <mergeCell ref="C272:C276"/>
    <mergeCell ref="C277:C281"/>
  </mergeCells>
  <pageMargins left="0.78740157480314965" right="0.78740157480314965" top="0.98425196850393704" bottom="0.98425196850393704" header="0.51181102362204722" footer="0.51181102362204722"/>
  <pageSetup paperSize="9" scale="88" fitToHeight="0" orientation="portrait" r:id="rId1"/>
  <headerFooter alignWithMargins="0"/>
  <rowBreaks count="6" manualBreakCount="6">
    <brk id="51" min="1" max="7" man="1"/>
    <brk id="93" min="1" max="7" man="1"/>
    <brk id="135" min="1" max="7" man="1"/>
    <brk id="177" min="1" max="7" man="1"/>
    <brk id="219" min="1" max="7" man="1"/>
    <brk id="261" min="1" max="7" man="1"/>
  </rowBreaks>
  <webPublishItems count="2">
    <webPublishItem id="25358" divId="Anexo_IV_D_MAIO_2016_25358" sourceType="printArea" destinationFile="\\172.19.0.223\estatistica\Transparencia\INTERNET\Anexo IV\2016\D\Maio\Anexo_IV_D_MAIO_2016.htm"/>
    <webPublishItem id="11116" divId="Anexo_IV_D_NOVEMBRO_2015_11116" sourceType="range" sourceRef="B1:H285" destinationFile="T:\Transparencia\INTERNET\Anexo IV\2015\D\Novembro\Anexo_IV_D_NOVEMBRO_201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ANEXO IV-d</vt:lpstr>
      <vt:lpstr>'ANEXO IV-d'!Area_de_impressao</vt:lpstr>
      <vt:lpstr>'ANEXO IV-d'!Titulos_de_impressao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Julio César da Silva Gomes</cp:lastModifiedBy>
  <cp:lastPrinted>2016-06-27T19:16:20Z</cp:lastPrinted>
  <dcterms:created xsi:type="dcterms:W3CDTF">2016-03-28T16:08:35Z</dcterms:created>
  <dcterms:modified xsi:type="dcterms:W3CDTF">2016-06-27T19:16:57Z</dcterms:modified>
</cp:coreProperties>
</file>