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IV-a'!$B$1:$N$283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5" i="1"/>
  <c r="L104" i="1"/>
  <c r="L103" i="1"/>
  <c r="L102" i="1"/>
  <c r="L101" i="1"/>
  <c r="L100" i="1"/>
  <c r="L99" i="1"/>
  <c r="L98" i="1"/>
  <c r="L97" i="1"/>
  <c r="L96" i="1"/>
  <c r="L95" i="1"/>
  <c r="L94" i="1"/>
  <c r="L50" i="1"/>
  <c r="L49" i="1"/>
  <c r="L48" i="1"/>
  <c r="L46" i="1"/>
  <c r="L45" i="1"/>
  <c r="F30" i="1" l="1"/>
  <c r="G240" i="1" l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283" i="1" l="1"/>
  <c r="N283" i="1"/>
  <c r="G283" i="1"/>
  <c r="B282" i="1" l="1"/>
  <c r="M281" i="1"/>
  <c r="H281" i="1"/>
  <c r="J281" i="1" s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M156" i="1" s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H115" i="1"/>
  <c r="B114" i="1"/>
  <c r="H113" i="1"/>
  <c r="J113" i="1" s="1"/>
  <c r="M113" i="1" s="1"/>
  <c r="H112" i="1"/>
  <c r="J112" i="1" s="1"/>
  <c r="M112" i="1" s="1"/>
  <c r="H111" i="1"/>
  <c r="J111" i="1" s="1"/>
  <c r="M111" i="1" s="1"/>
  <c r="H110" i="1"/>
  <c r="J110" i="1" s="1"/>
  <c r="M110" i="1" s="1"/>
  <c r="H109" i="1"/>
  <c r="J109" i="1" s="1"/>
  <c r="M109" i="1" s="1"/>
  <c r="H108" i="1"/>
  <c r="J108" i="1" s="1"/>
  <c r="M108" i="1" s="1"/>
  <c r="H107" i="1"/>
  <c r="J107" i="1" s="1"/>
  <c r="M107" i="1" s="1"/>
  <c r="M106" i="1"/>
  <c r="H106" i="1"/>
  <c r="J106" i="1" s="1"/>
  <c r="H105" i="1"/>
  <c r="J105" i="1" s="1"/>
  <c r="M105" i="1" s="1"/>
  <c r="H104" i="1"/>
  <c r="J104" i="1" s="1"/>
  <c r="M104" i="1" s="1"/>
  <c r="H103" i="1"/>
  <c r="J103" i="1" s="1"/>
  <c r="M103" i="1" s="1"/>
  <c r="H102" i="1"/>
  <c r="J102" i="1" s="1"/>
  <c r="M102" i="1" s="1"/>
  <c r="H101" i="1"/>
  <c r="J101" i="1" s="1"/>
  <c r="M101" i="1" s="1"/>
  <c r="H100" i="1"/>
  <c r="J100" i="1" s="1"/>
  <c r="M100" i="1" s="1"/>
  <c r="H99" i="1"/>
  <c r="J99" i="1" s="1"/>
  <c r="M99" i="1" s="1"/>
  <c r="H98" i="1"/>
  <c r="J98" i="1" s="1"/>
  <c r="M98" i="1" s="1"/>
  <c r="H97" i="1"/>
  <c r="J97" i="1" s="1"/>
  <c r="M97" i="1" s="1"/>
  <c r="H96" i="1"/>
  <c r="J96" i="1" s="1"/>
  <c r="M96" i="1" s="1"/>
  <c r="H95" i="1"/>
  <c r="J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H52" i="1"/>
  <c r="H50" i="1"/>
  <c r="J50" i="1" s="1"/>
  <c r="M50" i="1" s="1"/>
  <c r="H49" i="1"/>
  <c r="J49" i="1" s="1"/>
  <c r="M49" i="1" s="1"/>
  <c r="H48" i="1"/>
  <c r="J48" i="1" s="1"/>
  <c r="M48" i="1" s="1"/>
  <c r="M47" i="1"/>
  <c r="H47" i="1"/>
  <c r="J47" i="1" s="1"/>
  <c r="H46" i="1"/>
  <c r="J46" i="1" s="1"/>
  <c r="M46" i="1" s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J13" i="1" s="1"/>
  <c r="M12" i="1"/>
  <c r="H12" i="1"/>
  <c r="J12" i="1" s="1"/>
  <c r="M11" i="1"/>
  <c r="H11" i="1"/>
  <c r="J11" i="1" s="1"/>
  <c r="M10" i="1"/>
  <c r="H10" i="1"/>
  <c r="J10" i="1" s="1"/>
  <c r="M282" i="1" l="1"/>
  <c r="M261" i="1"/>
  <c r="M198" i="1"/>
  <c r="M177" i="1"/>
  <c r="M135" i="1"/>
  <c r="M93" i="1"/>
  <c r="M72" i="1"/>
  <c r="M30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<sst xmlns="http://schemas.openxmlformats.org/spreadsheetml/2006/main" count="101" uniqueCount="42">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</sst>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70" activePane="bottomLeft" state="frozen"/>
      <selection pane="bottomLeft" activeCell="B5" sqref="B5:N5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42429</v>
      </c>
      <c r="G4" s="2"/>
      <c r="H4" s="2"/>
      <c r="I4" s="2"/>
      <c r="J4" s="2"/>
      <c r="K4" s="2"/>
      <c r="L4" s="2"/>
      <c r="M4" s="2"/>
      <c r="N4" s="2"/>
    </row>
    <row r="5" spans="2:31">
      <c r="B5" s="44" t="s">
        <v>16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45" t="s">
        <v>14</v>
      </c>
      <c r="C7" s="45"/>
      <c r="D7" s="45"/>
      <c r="E7" s="45"/>
      <c r="F7" s="45" t="s">
        <v>13</v>
      </c>
      <c r="G7" s="45"/>
      <c r="H7" s="45"/>
      <c r="I7" s="45"/>
      <c r="J7" s="45"/>
      <c r="K7" s="45" t="s">
        <v>12</v>
      </c>
      <c r="L7" s="45"/>
      <c r="M7" s="45"/>
      <c r="N7" s="45"/>
    </row>
    <row r="8" spans="2:31" ht="15.75" customHeight="1">
      <c r="B8" s="45"/>
      <c r="C8" s="45"/>
      <c r="D8" s="45"/>
      <c r="E8" s="45"/>
      <c r="F8" s="45" t="s">
        <v>11</v>
      </c>
      <c r="G8" s="45"/>
      <c r="H8" s="45"/>
      <c r="I8" s="45" t="s">
        <v>10</v>
      </c>
      <c r="J8" s="45" t="s">
        <v>7</v>
      </c>
      <c r="K8" s="45" t="s">
        <v>9</v>
      </c>
      <c r="L8" s="45" t="s">
        <v>8</v>
      </c>
      <c r="M8" s="45" t="s">
        <v>7</v>
      </c>
      <c r="N8" s="45" t="s">
        <v>6</v>
      </c>
    </row>
    <row r="9" spans="2:31" ht="26.25" customHeight="1">
      <c r="B9" s="45"/>
      <c r="C9" s="45"/>
      <c r="D9" s="45"/>
      <c r="E9" s="45"/>
      <c r="F9" s="23" t="s">
        <v>5</v>
      </c>
      <c r="G9" s="23" t="s">
        <v>4</v>
      </c>
      <c r="H9" s="23" t="s">
        <v>3</v>
      </c>
      <c r="I9" s="45"/>
      <c r="J9" s="45"/>
      <c r="K9" s="45"/>
      <c r="L9" s="45"/>
      <c r="M9" s="45"/>
      <c r="N9" s="45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0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0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0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0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0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0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0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0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0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3</v>
      </c>
      <c r="G21" s="21">
        <v>0</v>
      </c>
      <c r="H21" s="21">
        <f t="shared" si="0"/>
        <v>3</v>
      </c>
      <c r="I21" s="21">
        <v>0</v>
      </c>
      <c r="J21" s="21">
        <f t="shared" si="1"/>
        <v>3</v>
      </c>
      <c r="K21" s="21">
        <v>0</v>
      </c>
      <c r="L21" s="21">
        <v>2</v>
      </c>
      <c r="M21" s="21">
        <f t="shared" si="2"/>
        <v>2</v>
      </c>
      <c r="N21" s="21">
        <v>2</v>
      </c>
      <c r="P21" s="40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3</v>
      </c>
      <c r="G22" s="17">
        <v>0</v>
      </c>
      <c r="H22" s="17">
        <f t="shared" si="0"/>
        <v>3</v>
      </c>
      <c r="I22" s="17">
        <v>0</v>
      </c>
      <c r="J22" s="17">
        <f t="shared" si="1"/>
        <v>3</v>
      </c>
      <c r="K22" s="17">
        <v>6</v>
      </c>
      <c r="L22" s="17">
        <v>0</v>
      </c>
      <c r="M22" s="17">
        <f t="shared" si="2"/>
        <v>6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2</v>
      </c>
      <c r="L23" s="21">
        <v>0</v>
      </c>
      <c r="M23" s="21">
        <f t="shared" si="2"/>
        <v>2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1</v>
      </c>
      <c r="L24" s="17">
        <v>1</v>
      </c>
      <c r="M24" s="17">
        <f t="shared" si="2"/>
        <v>2</v>
      </c>
      <c r="N24" s="17">
        <v>1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41" t="str">
        <f>CONCATENATE("TOTAL ",B10)</f>
        <v xml:space="preserve">TOTAL *AGENTE ADMINISTRATIVO </v>
      </c>
      <c r="C30" s="42"/>
      <c r="D30" s="42"/>
      <c r="E30" s="43"/>
      <c r="F30" s="24">
        <f>SUM(F10:F29)</f>
        <v>6</v>
      </c>
      <c r="G30" s="24">
        <f t="shared" ref="G30:M30" si="3">SUM(G10:G29)</f>
        <v>0</v>
      </c>
      <c r="H30" s="24">
        <f t="shared" si="3"/>
        <v>6</v>
      </c>
      <c r="I30" s="24">
        <f t="shared" si="3"/>
        <v>0</v>
      </c>
      <c r="J30" s="24">
        <f t="shared" si="3"/>
        <v>6</v>
      </c>
      <c r="K30" s="24">
        <f t="shared" si="3"/>
        <v>9</v>
      </c>
      <c r="L30" s="24">
        <f t="shared" si="3"/>
        <v>4</v>
      </c>
      <c r="M30" s="24">
        <f t="shared" si="3"/>
        <v>13</v>
      </c>
      <c r="N30" s="24">
        <f>SUM(N10:N29)</f>
        <v>4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12</v>
      </c>
      <c r="G43" s="17">
        <v>0</v>
      </c>
      <c r="H43" s="17">
        <f t="shared" si="5"/>
        <v>12</v>
      </c>
      <c r="I43" s="17">
        <v>0</v>
      </c>
      <c r="J43" s="17">
        <f t="shared" si="4"/>
        <v>12</v>
      </c>
      <c r="K43" s="17">
        <v>9</v>
      </c>
      <c r="L43" s="17">
        <v>2</v>
      </c>
      <c r="M43" s="17">
        <f t="shared" si="6"/>
        <v>11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41" t="str">
        <f>CONCATENATE("TOTAL ",B31)</f>
        <v>TOTAL *AGENTE DE PORTARIA</v>
      </c>
      <c r="C51" s="42"/>
      <c r="D51" s="42"/>
      <c r="E51" s="43"/>
      <c r="F51" s="24">
        <f>SUM(F31:F50)</f>
        <v>13</v>
      </c>
      <c r="G51" s="24">
        <f t="shared" ref="G51" si="8">SUM(G31:G50)</f>
        <v>0</v>
      </c>
      <c r="H51" s="24">
        <f t="shared" ref="H51" si="9">SUM(H31:H50)</f>
        <v>13</v>
      </c>
      <c r="I51" s="24">
        <f t="shared" ref="I51:J72" si="10">SUM(I31:I50)</f>
        <v>0</v>
      </c>
      <c r="J51" s="24">
        <f t="shared" si="10"/>
        <v>13</v>
      </c>
      <c r="K51" s="24">
        <f t="shared" ref="K51" si="11">SUM(K31:K50)</f>
        <v>20</v>
      </c>
      <c r="L51" s="24">
        <f t="shared" ref="L51" si="12">SUM(L31:L50)</f>
        <v>4</v>
      </c>
      <c r="M51" s="24">
        <f t="shared" ref="M51" si="13">SUM(M31:M50)</f>
        <v>24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4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4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4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4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4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4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4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4" s="6" customFormat="1" ht="24.95" customHeight="1">
      <c r="B72" s="41" t="str">
        <f>CONCATENATE("TOTAL ",B52)</f>
        <v>TOTAL *ARTÍFICE DE MECÂNICA</v>
      </c>
      <c r="C72" s="42"/>
      <c r="D72" s="42"/>
      <c r="E72" s="43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4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4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</row>
    <row r="75" spans="2:14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</row>
    <row r="76" spans="2:14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</row>
    <row r="77" spans="2:14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</row>
    <row r="78" spans="2:14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</row>
    <row r="79" spans="2:14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</row>
    <row r="80" spans="2:14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</row>
    <row r="81" spans="2:14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</row>
    <row r="82" spans="2:14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</row>
    <row r="83" spans="2:14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</row>
    <row r="84" spans="2:14" s="6" customFormat="1" ht="18" customHeight="1">
      <c r="B84" s="28"/>
      <c r="C84" s="36"/>
      <c r="D84" s="28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</row>
    <row r="85" spans="2:14" s="6" customFormat="1" ht="18" customHeight="1">
      <c r="B85" s="28"/>
      <c r="C85" s="36"/>
      <c r="D85" s="28"/>
      <c r="E85" s="5">
        <v>3</v>
      </c>
      <c r="F85" s="18">
        <v>9</v>
      </c>
      <c r="G85" s="17">
        <v>0</v>
      </c>
      <c r="H85" s="17">
        <f t="shared" si="5"/>
        <v>9</v>
      </c>
      <c r="I85" s="17">
        <v>0</v>
      </c>
      <c r="J85" s="17">
        <f t="shared" si="4"/>
        <v>9</v>
      </c>
      <c r="K85" s="17">
        <v>1</v>
      </c>
      <c r="L85" s="17">
        <v>1</v>
      </c>
      <c r="M85" s="17">
        <f t="shared" si="23"/>
        <v>2</v>
      </c>
      <c r="N85" s="17">
        <v>3</v>
      </c>
    </row>
    <row r="86" spans="2:14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</row>
    <row r="87" spans="2:14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</row>
    <row r="88" spans="2:14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</row>
    <row r="89" spans="2:14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</row>
    <row r="90" spans="2:14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</row>
    <row r="91" spans="2:14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</row>
    <row r="92" spans="2:14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</row>
    <row r="93" spans="2:14" s="6" customFormat="1" ht="24.95" customHeight="1">
      <c r="B93" s="41" t="str">
        <f>CONCATENATE("TOTAL ",B73)</f>
        <v>TOTAL *AGENTE DE SEGURANÇA</v>
      </c>
      <c r="C93" s="42"/>
      <c r="D93" s="42"/>
      <c r="E93" s="43"/>
      <c r="F93" s="24">
        <f>SUM(F73:F92)</f>
        <v>9</v>
      </c>
      <c r="G93" s="24">
        <f>SUM(G73:G92)</f>
        <v>0</v>
      </c>
      <c r="H93" s="24">
        <f>SUM(H73:H92)</f>
        <v>9</v>
      </c>
      <c r="I93" s="24">
        <f t="shared" ref="I93:J114" si="24">SUM(I73:I92)</f>
        <v>0</v>
      </c>
      <c r="J93" s="24">
        <f t="shared" si="24"/>
        <v>9</v>
      </c>
      <c r="K93" s="24">
        <f t="shared" ref="K93" si="25">SUM(K73:K92)</f>
        <v>2</v>
      </c>
      <c r="L93" s="24">
        <f t="shared" ref="L93" si="26">SUM(L73:L92)</f>
        <v>3</v>
      </c>
      <c r="M93" s="24">
        <f t="shared" ref="M93" si="27">SUM(M73:M92)</f>
        <v>5</v>
      </c>
      <c r="N93" s="24">
        <f>SUM(N73:N92)</f>
        <v>6</v>
      </c>
    </row>
    <row r="94" spans="2:14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4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4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4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4" s="6" customFormat="1" ht="24.95" customHeight="1">
      <c r="B114" s="41" t="str">
        <f>CONCATENATE("TOTAL ",B94)</f>
        <v>TOTAL *ATENDENTE JUDICIÁRIO</v>
      </c>
      <c r="C114" s="42"/>
      <c r="D114" s="42"/>
      <c r="E114" s="43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4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</row>
    <row r="116" spans="2:14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</row>
    <row r="117" spans="2:14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</row>
    <row r="118" spans="2:14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</row>
    <row r="119" spans="2:14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</row>
    <row r="120" spans="2:14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</row>
    <row r="121" spans="2:14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</row>
    <row r="122" spans="2:14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</row>
    <row r="123" spans="2:14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</row>
    <row r="124" spans="2:14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</row>
    <row r="125" spans="2:14" s="6" customFormat="1" ht="18" customHeight="1">
      <c r="B125" s="28"/>
      <c r="C125" s="35" t="s">
        <v>1</v>
      </c>
      <c r="D125" s="28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</row>
    <row r="126" spans="2:14" s="6" customFormat="1" ht="18" customHeight="1">
      <c r="B126" s="28"/>
      <c r="C126" s="36"/>
      <c r="D126" s="28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</row>
    <row r="127" spans="2:14" s="6" customFormat="1" ht="18" customHeight="1">
      <c r="B127" s="28"/>
      <c r="C127" s="36"/>
      <c r="D127" s="28"/>
      <c r="E127" s="5">
        <v>3</v>
      </c>
      <c r="F127" s="18">
        <v>8</v>
      </c>
      <c r="G127" s="17">
        <v>0</v>
      </c>
      <c r="H127" s="17">
        <f t="shared" si="28"/>
        <v>8</v>
      </c>
      <c r="I127" s="17">
        <v>0</v>
      </c>
      <c r="J127" s="17">
        <f t="shared" si="29"/>
        <v>8</v>
      </c>
      <c r="K127" s="17">
        <v>0</v>
      </c>
      <c r="L127" s="17">
        <v>0</v>
      </c>
      <c r="M127" s="17">
        <f t="shared" si="38"/>
        <v>0</v>
      </c>
      <c r="N127" s="17">
        <v>0</v>
      </c>
    </row>
    <row r="128" spans="2:14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</row>
    <row r="129" spans="2:14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</row>
    <row r="130" spans="2:14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</row>
    <row r="131" spans="2:14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</row>
    <row r="132" spans="2:14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</row>
    <row r="133" spans="2:14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</row>
    <row r="134" spans="2:14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</row>
    <row r="135" spans="2:14" s="6" customFormat="1" ht="24.95" customHeight="1">
      <c r="B135" s="41" t="str">
        <f>CONCATENATE("TOTAL ",B115)</f>
        <v>TOTAL *AUX. DE SERV. DIVERSOS</v>
      </c>
      <c r="C135" s="42"/>
      <c r="D135" s="42"/>
      <c r="E135" s="43"/>
      <c r="F135" s="24">
        <f>SUM(F115:F134)</f>
        <v>12</v>
      </c>
      <c r="G135" s="24">
        <f>SUM(G115:G134)</f>
        <v>0</v>
      </c>
      <c r="H135" s="24">
        <f>SUM(H115:H134)</f>
        <v>12</v>
      </c>
      <c r="I135" s="24">
        <f t="shared" ref="I135:J156" si="39">SUM(I115:I134)</f>
        <v>0</v>
      </c>
      <c r="J135" s="24">
        <f t="shared" si="39"/>
        <v>12</v>
      </c>
      <c r="K135" s="24">
        <f t="shared" ref="K135" si="40">SUM(K115:K134)</f>
        <v>6</v>
      </c>
      <c r="L135" s="24">
        <f t="shared" ref="L135" si="41">SUM(L115:L134)</f>
        <v>0</v>
      </c>
      <c r="M135" s="24">
        <f t="shared" ref="M135" si="42">SUM(M115:M134)</f>
        <v>6</v>
      </c>
      <c r="N135" s="24">
        <f>SUM(N115:N134)</f>
        <v>0</v>
      </c>
    </row>
    <row r="136" spans="2:14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</row>
    <row r="137" spans="2:14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</row>
    <row r="138" spans="2:14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</row>
    <row r="139" spans="2:14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</row>
    <row r="140" spans="2:14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</row>
    <row r="141" spans="2:14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</row>
    <row r="142" spans="2:14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</row>
    <row r="143" spans="2:14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</row>
    <row r="144" spans="2:14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</row>
    <row r="145" spans="2:14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</row>
    <row r="146" spans="2:14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</row>
    <row r="147" spans="2:14" s="6" customFormat="1" ht="18" customHeight="1">
      <c r="B147" s="28"/>
      <c r="C147" s="36"/>
      <c r="D147" s="28"/>
      <c r="E147" s="5">
        <v>4</v>
      </c>
      <c r="F147" s="22">
        <v>3</v>
      </c>
      <c r="G147" s="21">
        <v>0</v>
      </c>
      <c r="H147" s="21">
        <f t="shared" si="28"/>
        <v>3</v>
      </c>
      <c r="I147" s="21">
        <v>0</v>
      </c>
      <c r="J147" s="21">
        <f t="shared" si="29"/>
        <v>3</v>
      </c>
      <c r="K147" s="21">
        <v>0</v>
      </c>
      <c r="L147" s="21">
        <v>1</v>
      </c>
      <c r="M147" s="21">
        <f t="shared" si="44"/>
        <v>1</v>
      </c>
      <c r="N147" s="21">
        <v>1</v>
      </c>
    </row>
    <row r="148" spans="2:14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</row>
    <row r="149" spans="2:14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</row>
    <row r="150" spans="2:14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</row>
    <row r="151" spans="2:14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</row>
    <row r="152" spans="2:14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</row>
    <row r="153" spans="2:14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</row>
    <row r="154" spans="2:14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</row>
    <row r="155" spans="2:14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</row>
    <row r="156" spans="2:14" s="6" customFormat="1" ht="24.95" customHeight="1">
      <c r="B156" s="41" t="str">
        <f>CONCATENATE("TOTAL ",B136)</f>
        <v>TOTAL *AUXILIAR JUDICIÁRIO</v>
      </c>
      <c r="C156" s="42"/>
      <c r="D156" s="42"/>
      <c r="E156" s="43"/>
      <c r="F156" s="24">
        <f>SUM(F136:F155)</f>
        <v>4</v>
      </c>
      <c r="G156" s="24">
        <f>SUM(G136:G155)</f>
        <v>0</v>
      </c>
      <c r="H156" s="24">
        <f>SUM(H136:H155)</f>
        <v>4</v>
      </c>
      <c r="I156" s="24">
        <f t="shared" ref="I156" si="45">SUM(I136:I155)</f>
        <v>0</v>
      </c>
      <c r="J156" s="24">
        <f t="shared" si="39"/>
        <v>4</v>
      </c>
      <c r="K156" s="24">
        <f t="shared" ref="K156" si="46">SUM(K136:K155)</f>
        <v>1</v>
      </c>
      <c r="L156" s="24">
        <f t="shared" ref="L156" si="47">SUM(L136:L155)</f>
        <v>6</v>
      </c>
      <c r="M156" s="24">
        <f t="shared" ref="M156" si="48">SUM(M136:M155)</f>
        <v>7</v>
      </c>
      <c r="N156" s="24">
        <f>SUM(N136:N155)</f>
        <v>8</v>
      </c>
    </row>
    <row r="157" spans="2:14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4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4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4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5</v>
      </c>
      <c r="G169" s="17">
        <v>0</v>
      </c>
      <c r="H169" s="17">
        <f t="shared" si="51"/>
        <v>5</v>
      </c>
      <c r="I169" s="17">
        <v>0</v>
      </c>
      <c r="J169" s="17">
        <f t="shared" si="49"/>
        <v>5</v>
      </c>
      <c r="K169" s="17">
        <v>0</v>
      </c>
      <c r="L169" s="17">
        <v>0</v>
      </c>
      <c r="M169" s="17">
        <f t="shared" si="50"/>
        <v>0</v>
      </c>
      <c r="N169" s="17">
        <v>0</v>
      </c>
    </row>
    <row r="170" spans="2:14" s="6" customFormat="1" ht="18" customHeight="1">
      <c r="B170" s="28"/>
      <c r="C170" s="36"/>
      <c r="D170" s="28"/>
      <c r="E170" s="5">
        <v>2</v>
      </c>
      <c r="F170" s="22">
        <v>1</v>
      </c>
      <c r="G170" s="21">
        <v>0</v>
      </c>
      <c r="H170" s="21">
        <f t="shared" si="51"/>
        <v>1</v>
      </c>
      <c r="I170" s="21">
        <v>0</v>
      </c>
      <c r="J170" s="21">
        <f t="shared" si="49"/>
        <v>1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41" t="str">
        <f>CONCATENATE("TOTAL ",B157)</f>
        <v>TOTAL *DATILÓGRAFO</v>
      </c>
      <c r="C177" s="42"/>
      <c r="D177" s="42"/>
      <c r="E177" s="43"/>
      <c r="F177" s="24">
        <f>SUM(F157:F176)</f>
        <v>8</v>
      </c>
      <c r="G177" s="24">
        <f>SUM(G157:G176)</f>
        <v>0</v>
      </c>
      <c r="H177" s="24">
        <f>SUM(H157:H176)</f>
        <v>8</v>
      </c>
      <c r="I177" s="24">
        <f t="shared" ref="I177:J198" si="52">SUM(I157:I176)</f>
        <v>0</v>
      </c>
      <c r="J177" s="24">
        <f t="shared" si="52"/>
        <v>8</v>
      </c>
      <c r="K177" s="24">
        <f t="shared" ref="K177" si="53">SUM(K157:K176)</f>
        <v>12</v>
      </c>
      <c r="L177" s="24">
        <f t="shared" ref="L177" si="54">SUM(L157:L176)</f>
        <v>2</v>
      </c>
      <c r="M177" s="24">
        <f t="shared" ref="M177" si="55">SUM(M157:M176)</f>
        <v>14</v>
      </c>
      <c r="N177" s="24">
        <f>SUM(N157:N176)</f>
        <v>2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0</v>
      </c>
      <c r="M192" s="17">
        <f t="shared" si="57"/>
        <v>0</v>
      </c>
      <c r="N192" s="17">
        <v>0</v>
      </c>
    </row>
    <row r="193" spans="2:14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4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4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4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4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4" s="6" customFormat="1" ht="24.95" customHeight="1">
      <c r="B198" s="41" t="str">
        <f>CONCATENATE("TOTAL ",B178)</f>
        <v>TOTAL *MOTORISTA OFICIAL</v>
      </c>
      <c r="C198" s="42"/>
      <c r="D198" s="42"/>
      <c r="E198" s="43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1</v>
      </c>
      <c r="M198" s="24">
        <f t="shared" ref="M198" si="61">SUM(M178:M197)</f>
        <v>3</v>
      </c>
      <c r="N198" s="24">
        <f>SUM(N178:N197)</f>
        <v>4</v>
      </c>
    </row>
    <row r="199" spans="2:14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</row>
    <row r="200" spans="2:14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</row>
    <row r="201" spans="2:14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</row>
    <row r="202" spans="2:14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</row>
    <row r="203" spans="2:14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</row>
    <row r="204" spans="2:14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</row>
    <row r="205" spans="2:14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</row>
    <row r="206" spans="2:14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</row>
    <row r="207" spans="2:14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</row>
    <row r="208" spans="2:14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</row>
    <row r="209" spans="2:14" s="6" customFormat="1" ht="18" customHeight="1">
      <c r="B209" s="28"/>
      <c r="C209" s="35" t="s">
        <v>1</v>
      </c>
      <c r="D209" s="28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</row>
    <row r="210" spans="2:14" s="6" customFormat="1" ht="18" customHeight="1">
      <c r="B210" s="28"/>
      <c r="C210" s="36"/>
      <c r="D210" s="28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</row>
    <row r="211" spans="2:14" s="6" customFormat="1" ht="18" customHeight="1">
      <c r="B211" s="28"/>
      <c r="C211" s="36"/>
      <c r="D211" s="28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</row>
    <row r="212" spans="2:14" s="6" customFormat="1" ht="18" customHeight="1">
      <c r="B212" s="28"/>
      <c r="C212" s="36"/>
      <c r="D212" s="28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</row>
    <row r="213" spans="2:14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</row>
    <row r="214" spans="2:14" s="6" customFormat="1" ht="18" customHeight="1">
      <c r="B214" s="28"/>
      <c r="C214" s="38" t="s">
        <v>0</v>
      </c>
      <c r="D214" s="28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</row>
    <row r="215" spans="2:14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</row>
    <row r="216" spans="2:14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</row>
    <row r="217" spans="2:14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</row>
    <row r="218" spans="2:14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</row>
    <row r="219" spans="2:14" s="6" customFormat="1" ht="24.95" customHeight="1">
      <c r="B219" s="41" t="str">
        <f>CONCATENATE("TOTAL ",B199)</f>
        <v>TOTAL *OFICIAL DE JUSTIÇA</v>
      </c>
      <c r="C219" s="42"/>
      <c r="D219" s="42"/>
      <c r="E219" s="43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4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4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4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4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1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4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41" t="str">
        <f>CONCATENATE("TOTAL ",B220)</f>
        <v>TOTAL *TÉCNICO JUDICIÁRIO</v>
      </c>
      <c r="C240" s="42"/>
      <c r="D240" s="42"/>
      <c r="E240" s="43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0</v>
      </c>
      <c r="L251" s="17">
        <v>0</v>
      </c>
      <c r="M251" s="17">
        <f t="shared" si="76"/>
        <v>0</v>
      </c>
      <c r="N251" s="17">
        <v>0</v>
      </c>
    </row>
    <row r="252" spans="2:14" s="6" customFormat="1" ht="18" customHeight="1">
      <c r="B252" s="28"/>
      <c r="C252" s="36"/>
      <c r="D252" s="28"/>
      <c r="E252" s="5">
        <v>4</v>
      </c>
      <c r="F252" s="22">
        <v>46</v>
      </c>
      <c r="G252" s="21">
        <v>0</v>
      </c>
      <c r="H252" s="21">
        <f t="shared" si="70"/>
        <v>46</v>
      </c>
      <c r="I252" s="21">
        <v>0</v>
      </c>
      <c r="J252" s="21">
        <f t="shared" si="68"/>
        <v>46</v>
      </c>
      <c r="K252" s="21">
        <v>0</v>
      </c>
      <c r="L252" s="21">
        <v>0</v>
      </c>
      <c r="M252" s="21">
        <f t="shared" si="76"/>
        <v>0</v>
      </c>
      <c r="N252" s="21">
        <v>0</v>
      </c>
    </row>
    <row r="253" spans="2:14" s="6" customFormat="1" ht="18" customHeight="1">
      <c r="B253" s="28"/>
      <c r="C253" s="36"/>
      <c r="D253" s="28"/>
      <c r="E253" s="5">
        <v>3</v>
      </c>
      <c r="F253" s="18">
        <v>69</v>
      </c>
      <c r="G253" s="17">
        <v>0</v>
      </c>
      <c r="H253" s="17">
        <f t="shared" si="70"/>
        <v>69</v>
      </c>
      <c r="I253" s="17">
        <v>0</v>
      </c>
      <c r="J253" s="17">
        <f t="shared" si="68"/>
        <v>69</v>
      </c>
      <c r="K253" s="17">
        <v>13</v>
      </c>
      <c r="L253" s="17">
        <v>1</v>
      </c>
      <c r="M253" s="17">
        <f t="shared" si="76"/>
        <v>14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220</v>
      </c>
      <c r="G254" s="21">
        <v>0</v>
      </c>
      <c r="H254" s="21">
        <f t="shared" si="70"/>
        <v>220</v>
      </c>
      <c r="I254" s="21">
        <v>0</v>
      </c>
      <c r="J254" s="21">
        <f t="shared" si="68"/>
        <v>220</v>
      </c>
      <c r="K254" s="21">
        <v>16</v>
      </c>
      <c r="L254" s="21">
        <v>3</v>
      </c>
      <c r="M254" s="21">
        <f t="shared" si="76"/>
        <v>19</v>
      </c>
      <c r="N254" s="21">
        <v>5</v>
      </c>
    </row>
    <row r="255" spans="2:14" s="6" customFormat="1" ht="18" customHeight="1">
      <c r="B255" s="28"/>
      <c r="C255" s="37"/>
      <c r="D255" s="28"/>
      <c r="E255" s="5">
        <v>1</v>
      </c>
      <c r="F255" s="18">
        <v>8</v>
      </c>
      <c r="G255" s="17">
        <v>0</v>
      </c>
      <c r="H255" s="17">
        <f t="shared" si="70"/>
        <v>8</v>
      </c>
      <c r="I255" s="17">
        <v>0</v>
      </c>
      <c r="J255" s="17">
        <f t="shared" si="68"/>
        <v>8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332</v>
      </c>
      <c r="G256" s="21">
        <v>0</v>
      </c>
      <c r="H256" s="21">
        <f t="shared" si="70"/>
        <v>332</v>
      </c>
      <c r="I256" s="21">
        <v>0</v>
      </c>
      <c r="J256" s="21">
        <f t="shared" si="68"/>
        <v>332</v>
      </c>
      <c r="K256" s="21">
        <v>8</v>
      </c>
      <c r="L256" s="21">
        <v>3</v>
      </c>
      <c r="M256" s="21">
        <f t="shared" si="76"/>
        <v>11</v>
      </c>
      <c r="N256" s="21">
        <v>7</v>
      </c>
    </row>
    <row r="257" spans="2:14" s="6" customFormat="1" ht="18" customHeight="1">
      <c r="B257" s="28"/>
      <c r="C257" s="38"/>
      <c r="D257" s="28"/>
      <c r="E257" s="5">
        <v>4</v>
      </c>
      <c r="F257" s="18">
        <v>5</v>
      </c>
      <c r="G257" s="17">
        <v>0</v>
      </c>
      <c r="H257" s="17">
        <f t="shared" si="70"/>
        <v>5</v>
      </c>
      <c r="I257" s="17">
        <v>0</v>
      </c>
      <c r="J257" s="17">
        <f t="shared" si="68"/>
        <v>5</v>
      </c>
      <c r="K257" s="17">
        <v>4</v>
      </c>
      <c r="L257" s="17">
        <v>2</v>
      </c>
      <c r="M257" s="17">
        <f t="shared" si="76"/>
        <v>6</v>
      </c>
      <c r="N257" s="17">
        <v>2</v>
      </c>
    </row>
    <row r="258" spans="2:14" s="6" customFormat="1" ht="18" customHeight="1">
      <c r="B258" s="28"/>
      <c r="C258" s="38"/>
      <c r="D258" s="28"/>
      <c r="E258" s="5">
        <v>3</v>
      </c>
      <c r="F258" s="22">
        <v>185</v>
      </c>
      <c r="G258" s="21">
        <v>0</v>
      </c>
      <c r="H258" s="21">
        <f t="shared" si="70"/>
        <v>185</v>
      </c>
      <c r="I258" s="21">
        <v>0</v>
      </c>
      <c r="J258" s="21">
        <f t="shared" si="68"/>
        <v>185</v>
      </c>
      <c r="K258" s="21">
        <v>1</v>
      </c>
      <c r="L258" s="21">
        <v>0</v>
      </c>
      <c r="M258" s="21">
        <f t="shared" si="76"/>
        <v>1</v>
      </c>
      <c r="N258" s="21">
        <v>0</v>
      </c>
    </row>
    <row r="259" spans="2:14" s="6" customFormat="1" ht="18" customHeight="1">
      <c r="B259" s="28"/>
      <c r="C259" s="38"/>
      <c r="D259" s="28"/>
      <c r="E259" s="5">
        <v>2</v>
      </c>
      <c r="F259" s="18">
        <v>46</v>
      </c>
      <c r="G259" s="17">
        <v>0</v>
      </c>
      <c r="H259" s="17">
        <f t="shared" si="70"/>
        <v>46</v>
      </c>
      <c r="I259" s="17">
        <v>0</v>
      </c>
      <c r="J259" s="17">
        <f t="shared" si="68"/>
        <v>46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13</v>
      </c>
      <c r="H260" s="21">
        <f t="shared" si="70"/>
        <v>15</v>
      </c>
      <c r="I260" s="21">
        <v>0</v>
      </c>
      <c r="J260" s="21">
        <f t="shared" si="68"/>
        <v>15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41" t="str">
        <f>CONCATENATE("TOTAL ",B241)</f>
        <v>TOTAL TÉCNICO JUDICIÁRIO</v>
      </c>
      <c r="C261" s="42"/>
      <c r="D261" s="42"/>
      <c r="E261" s="43"/>
      <c r="F261" s="24">
        <f>SUM(F241:F260)</f>
        <v>913</v>
      </c>
      <c r="G261" s="24">
        <f>SUM(G241:G260)</f>
        <v>13</v>
      </c>
      <c r="H261" s="24">
        <f>SUM(H241:H260)</f>
        <v>926</v>
      </c>
      <c r="I261" s="24">
        <v>411</v>
      </c>
      <c r="J261" s="24">
        <f>SUM(H261:I261)</f>
        <v>1337</v>
      </c>
      <c r="K261" s="24">
        <f t="shared" ref="K261" si="77">SUM(K241:K260)</f>
        <v>66</v>
      </c>
      <c r="L261" s="24">
        <f t="shared" ref="L261" si="78">SUM(L241:L260)</f>
        <v>13</v>
      </c>
      <c r="M261" s="24">
        <f t="shared" ref="M261" si="79">SUM(M241:M260)</f>
        <v>79</v>
      </c>
      <c r="N261" s="24">
        <f>SUM(N241:N260)</f>
        <v>23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8"/>
      <c r="C276" s="37"/>
      <c r="D276" s="28"/>
      <c r="E276" s="5">
        <v>1</v>
      </c>
      <c r="F276" s="18">
        <v>1</v>
      </c>
      <c r="G276" s="17">
        <v>0</v>
      </c>
      <c r="H276" s="17">
        <f t="shared" si="70"/>
        <v>1</v>
      </c>
      <c r="I276" s="17">
        <v>0</v>
      </c>
      <c r="J276" s="17">
        <f t="shared" si="68"/>
        <v>1</v>
      </c>
      <c r="K276" s="17">
        <v>5</v>
      </c>
      <c r="L276" s="17">
        <v>0</v>
      </c>
      <c r="M276" s="17">
        <f t="shared" si="81"/>
        <v>5</v>
      </c>
      <c r="N276" s="17">
        <v>0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33</v>
      </c>
      <c r="G277" s="21">
        <v>0</v>
      </c>
      <c r="H277" s="21">
        <f t="shared" si="70"/>
        <v>33</v>
      </c>
      <c r="I277" s="21">
        <v>0</v>
      </c>
      <c r="J277" s="21">
        <f t="shared" si="68"/>
        <v>33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84</v>
      </c>
      <c r="G280" s="17">
        <v>0</v>
      </c>
      <c r="H280" s="17">
        <f t="shared" si="70"/>
        <v>84</v>
      </c>
      <c r="I280" s="17">
        <v>0</v>
      </c>
      <c r="J280" s="17">
        <f t="shared" si="68"/>
        <v>84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0</v>
      </c>
      <c r="G281" s="21">
        <v>36</v>
      </c>
      <c r="H281" s="21">
        <f t="shared" si="70"/>
        <v>36</v>
      </c>
      <c r="I281" s="21">
        <v>0</v>
      </c>
      <c r="J281" s="21">
        <f t="shared" si="68"/>
        <v>36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41" t="str">
        <f>CONCATENATE("TOTAL ",B262)</f>
        <v>TOTAL ANALISTA JUDICIÁRIO</v>
      </c>
      <c r="C282" s="42"/>
      <c r="D282" s="42"/>
      <c r="E282" s="43"/>
      <c r="F282" s="24">
        <f>SUM(F262:F281)</f>
        <v>239</v>
      </c>
      <c r="G282" s="24">
        <f>SUM(G262:G281)</f>
        <v>36</v>
      </c>
      <c r="H282" s="24">
        <f>SUM(H262:H281)</f>
        <v>275</v>
      </c>
      <c r="I282" s="24">
        <v>767</v>
      </c>
      <c r="J282" s="24">
        <f>SUM(H282:I282)</f>
        <v>1042</v>
      </c>
      <c r="K282" s="24">
        <f t="shared" ref="K282" si="82">SUM(K262:K281)</f>
        <v>23</v>
      </c>
      <c r="L282" s="24">
        <f t="shared" ref="L282" si="83">SUM(L262:L281)</f>
        <v>0</v>
      </c>
      <c r="M282" s="24">
        <f t="shared" ref="M282" si="84">SUM(M262:M281)</f>
        <v>23</v>
      </c>
      <c r="N282" s="24">
        <f>SUM(N262:N281)</f>
        <v>0</v>
      </c>
    </row>
    <row r="283" spans="2:14" s="6" customFormat="1" ht="38.1" customHeight="1">
      <c r="B283" s="25" t="s">
        <v>35</v>
      </c>
      <c r="C283" s="26"/>
      <c r="D283" s="26"/>
      <c r="E283" s="27"/>
      <c r="F283" s="13">
        <f>F30+F51+F72+F93+F114+F135+F156+F177+F198+F219+F240+F261+F282</f>
        <v>1255</v>
      </c>
      <c r="G283" s="13">
        <f>G30+G51+G72+G93+G114+G135+G156+G177+G198+G219+G240+G261+G282</f>
        <v>49</v>
      </c>
      <c r="H283" s="13">
        <f>H282+H261+H240+H219+H198+H177+H156+H135+H114+H93+H72+H51+H30</f>
        <v>1304</v>
      </c>
      <c r="I283" s="13">
        <f>I282+I261+I240+I219+I198+I177+I156+I135+I114+I93+I72+I51+I30</f>
        <v>1178</v>
      </c>
      <c r="J283" s="13">
        <f>J282+J261+J240+J219+J198+J177+J156+J135+J114+J93+J72+J51+J30</f>
        <v>2482</v>
      </c>
      <c r="K283" s="13">
        <f>K30+K51+K72+K93+K114+K135+K156+K177+K198+K219+K240+K261+K282</f>
        <v>154</v>
      </c>
      <c r="L283" s="13">
        <f>L30+L51+L72+L93+L114+L135+L156+L177+L198+L219+L240+L261+L282</f>
        <v>37</v>
      </c>
      <c r="M283" s="19">
        <f>M30+M51+M72+M93+M114+M135+M156+M177+M198+M219+M240+M261+M282</f>
        <v>191</v>
      </c>
      <c r="N283" s="19">
        <f>N30+N51+N72+N93+N114+N135+N156+N177+N198+N219+N240+N261+N282</f>
        <v>55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39"/>
      <c r="D296" s="39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</mergeCell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2016-03-28T19:25:53Z</cp:lastPrinted>
  <dcterms:created xsi:type="dcterms:W3CDTF">2016-03-22T21:06:17Z</dcterms:created>
  <dcterms:modified xsi:type="dcterms:W3CDTF">2016-05-27T20:49:54Z</dcterms:modified>
</cp:coreProperties>
</file>